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em\Desktop\Účetnictví 1\Agendy ŽLaP\Rozpočet\2020\"/>
    </mc:Choice>
  </mc:AlternateContent>
  <bookViews>
    <workbookView xWindow="0" yWindow="0" windowWidth="28800" windowHeight="12045"/>
  </bookViews>
  <sheets>
    <sheet name="příjmy 2020" sheetId="1" r:id="rId1"/>
    <sheet name="výdaje 2020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3" l="1"/>
  <c r="C37" i="3" l="1"/>
  <c r="C42" i="3" s="1"/>
  <c r="D35" i="1"/>
  <c r="C35" i="1"/>
  <c r="D37" i="3" l="1"/>
  <c r="B37" i="3"/>
  <c r="E37" i="3"/>
  <c r="D25" i="3"/>
  <c r="E25" i="3"/>
  <c r="E42" i="3" s="1"/>
  <c r="B25" i="3"/>
  <c r="B42" i="3" s="1"/>
  <c r="D42" i="3" l="1"/>
  <c r="C42" i="1"/>
  <c r="D42" i="1"/>
  <c r="E35" i="1"/>
  <c r="E42" i="1" s="1"/>
  <c r="B35" i="1"/>
  <c r="B42" i="1" s="1"/>
</calcChain>
</file>

<file path=xl/sharedStrings.xml><?xml version="1.0" encoding="utf-8"?>
<sst xmlns="http://schemas.openxmlformats.org/spreadsheetml/2006/main" count="94" uniqueCount="78">
  <si>
    <t xml:space="preserve">DSO Ždánický les a Politaví </t>
  </si>
  <si>
    <t>Obec</t>
  </si>
  <si>
    <t>Bošovice</t>
  </si>
  <si>
    <t>Bučovice</t>
  </si>
  <si>
    <t>Dambořice</t>
  </si>
  <si>
    <t>Heršpice</t>
  </si>
  <si>
    <t>Hodějice</t>
  </si>
  <si>
    <t>Holubice</t>
  </si>
  <si>
    <t>Hostěrádky - Rešov</t>
  </si>
  <si>
    <t>Hrušky</t>
  </si>
  <si>
    <t>Kobeřice u Brna</t>
  </si>
  <si>
    <t>Kojátky</t>
  </si>
  <si>
    <t>Křenovice</t>
  </si>
  <si>
    <t>Křižanovice</t>
  </si>
  <si>
    <t>Letonice</t>
  </si>
  <si>
    <t>Lovčičky</t>
  </si>
  <si>
    <t>Milešovice</t>
  </si>
  <si>
    <t>Mouřínov</t>
  </si>
  <si>
    <t>Němčany</t>
  </si>
  <si>
    <t>Nížkovice</t>
  </si>
  <si>
    <t>Otnice</t>
  </si>
  <si>
    <t>Rašovice</t>
  </si>
  <si>
    <t>Slavkov u Brna</t>
  </si>
  <si>
    <t>Šaratice</t>
  </si>
  <si>
    <t>Uhřice</t>
  </si>
  <si>
    <t>Vážany nad Litavou</t>
  </si>
  <si>
    <t>Velešovice</t>
  </si>
  <si>
    <t>Zbýšov</t>
  </si>
  <si>
    <t>Ždánice</t>
  </si>
  <si>
    <t>Celkem příspěvky</t>
  </si>
  <si>
    <t>SMO - dotace</t>
  </si>
  <si>
    <t>Úroky z účtu</t>
  </si>
  <si>
    <t>Celkem příjmy</t>
  </si>
  <si>
    <t>Příjmy</t>
  </si>
  <si>
    <t>Výdaje</t>
  </si>
  <si>
    <t>Výdaje DSO</t>
  </si>
  <si>
    <t>Cestovné</t>
  </si>
  <si>
    <t>Konzultační,porad. a práv.služby</t>
  </si>
  <si>
    <t>Neinvestiční transfer MAS</t>
  </si>
  <si>
    <t>Mzdy včetně odvodů</t>
  </si>
  <si>
    <t>Materiál</t>
  </si>
  <si>
    <t>Pronájem kanceláře</t>
  </si>
  <si>
    <t>Telefon, internet</t>
  </si>
  <si>
    <t>SMO - služby</t>
  </si>
  <si>
    <t>Nákup služeb – servis programů</t>
  </si>
  <si>
    <t>Školení</t>
  </si>
  <si>
    <t>Celkem</t>
  </si>
  <si>
    <t xml:space="preserve">Celkem </t>
  </si>
  <si>
    <t>Náklady na reprezentaci</t>
  </si>
  <si>
    <t>Dary</t>
  </si>
  <si>
    <t xml:space="preserve">Mzdy včetně odvodů (mimo CSS) </t>
  </si>
  <si>
    <t>Celkem výdaje</t>
  </si>
  <si>
    <t>DDHM</t>
  </si>
  <si>
    <t>Platby daní a poplatků</t>
  </si>
  <si>
    <t>Účelové přísp.</t>
  </si>
  <si>
    <t>OOV</t>
  </si>
  <si>
    <t>poplatky banky</t>
  </si>
  <si>
    <t>Účelové přísp.-vratky</t>
  </si>
  <si>
    <t xml:space="preserve">Neinvestiční transfer obcím </t>
  </si>
  <si>
    <t>el.úřední deska:</t>
  </si>
  <si>
    <t xml:space="preserve">vyvěšeno dne:    úřední deska:  </t>
  </si>
  <si>
    <t xml:space="preserve">sňato dne:         úřední deska:     </t>
  </si>
  <si>
    <t>Rozpočet 2019</t>
  </si>
  <si>
    <t>Rozpočet 2019 po změnách</t>
  </si>
  <si>
    <t>Skutečnost 2019</t>
  </si>
  <si>
    <t xml:space="preserve">dotace </t>
  </si>
  <si>
    <t>Poštovní služby</t>
  </si>
  <si>
    <t xml:space="preserve">Služby telekomunikací </t>
  </si>
  <si>
    <t>Nájem kanceláře</t>
  </si>
  <si>
    <t xml:space="preserve">Nákup služeb </t>
  </si>
  <si>
    <t>očekávaná skutečnost 2019</t>
  </si>
  <si>
    <t>Návrh 2020</t>
  </si>
  <si>
    <t>Pojištění</t>
  </si>
  <si>
    <t>Návrh rozpočtu na rok 2020</t>
  </si>
  <si>
    <t>Výdaje na provoz kanceláře - SMO</t>
  </si>
  <si>
    <t>Služby</t>
  </si>
  <si>
    <t>set na opravu komunikací</t>
  </si>
  <si>
    <t>NÁVRH ROZPOČTU NA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</si>
</sst>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Arial CE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Border="0" applyProtection="0"/>
  </cellStyleXfs>
  <cellXfs count="71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0" fillId="0" borderId="0" xfId="0" applyAlignment="1">
      <alignment horizontal="center" vertical="top" wrapText="1"/>
    </xf>
    <xf numFmtId="4" fontId="0" fillId="0" borderId="1" xfId="0" applyNumberFormat="1" applyBorder="1"/>
    <xf numFmtId="0" fontId="0" fillId="0" borderId="5" xfId="0" applyBorder="1"/>
    <xf numFmtId="0" fontId="0" fillId="0" borderId="6" xfId="0" applyBorder="1"/>
    <xf numFmtId="4" fontId="0" fillId="0" borderId="7" xfId="0" applyNumberFormat="1" applyBorder="1"/>
    <xf numFmtId="0" fontId="0" fillId="0" borderId="3" xfId="0" applyBorder="1"/>
    <xf numFmtId="4" fontId="0" fillId="0" borderId="4" xfId="0" applyNumberFormat="1" applyBorder="1"/>
    <xf numFmtId="4" fontId="0" fillId="0" borderId="8" xfId="0" applyNumberFormat="1" applyBorder="1"/>
    <xf numFmtId="4" fontId="1" fillId="0" borderId="9" xfId="0" applyNumberFormat="1" applyFont="1" applyBorder="1"/>
    <xf numFmtId="4" fontId="1" fillId="0" borderId="10" xfId="0" applyNumberFormat="1" applyFont="1" applyBorder="1"/>
    <xf numFmtId="4" fontId="0" fillId="0" borderId="11" xfId="0" applyNumberFormat="1" applyBorder="1"/>
    <xf numFmtId="4" fontId="1" fillId="0" borderId="12" xfId="0" applyNumberFormat="1" applyFont="1" applyBorder="1"/>
    <xf numFmtId="0" fontId="0" fillId="0" borderId="13" xfId="0" applyBorder="1"/>
    <xf numFmtId="4" fontId="0" fillId="0" borderId="14" xfId="0" applyNumberFormat="1" applyBorder="1"/>
    <xf numFmtId="4" fontId="1" fillId="0" borderId="2" xfId="0" applyNumberFormat="1" applyFont="1" applyBorder="1"/>
    <xf numFmtId="0" fontId="0" fillId="0" borderId="20" xfId="0" applyBorder="1"/>
    <xf numFmtId="4" fontId="0" fillId="0" borderId="21" xfId="0" applyNumberFormat="1" applyBorder="1"/>
    <xf numFmtId="4" fontId="1" fillId="0" borderId="22" xfId="0" applyNumberFormat="1" applyFont="1" applyBorder="1"/>
    <xf numFmtId="0" fontId="1" fillId="0" borderId="5" xfId="0" applyFont="1" applyBorder="1"/>
    <xf numFmtId="4" fontId="1" fillId="0" borderId="26" xfId="0" applyNumberFormat="1" applyFont="1" applyBorder="1" applyAlignment="1">
      <alignment horizontal="center" vertical="top" wrapText="1"/>
    </xf>
    <xf numFmtId="0" fontId="0" fillId="0" borderId="16" xfId="0" applyBorder="1"/>
    <xf numFmtId="4" fontId="0" fillId="0" borderId="17" xfId="0" applyNumberFormat="1" applyBorder="1"/>
    <xf numFmtId="4" fontId="0" fillId="0" borderId="18" xfId="0" applyNumberFormat="1" applyBorder="1"/>
    <xf numFmtId="4" fontId="1" fillId="0" borderId="19" xfId="0" applyNumberFormat="1" applyFont="1" applyBorder="1"/>
    <xf numFmtId="0" fontId="1" fillId="0" borderId="3" xfId="0" applyFont="1" applyBorder="1"/>
    <xf numFmtId="0" fontId="1" fillId="0" borderId="13" xfId="0" applyFont="1" applyBorder="1"/>
    <xf numFmtId="4" fontId="1" fillId="0" borderId="14" xfId="0" applyNumberFormat="1" applyFont="1" applyBorder="1"/>
    <xf numFmtId="4" fontId="1" fillId="0" borderId="15" xfId="0" applyNumberFormat="1" applyFont="1" applyBorder="1"/>
    <xf numFmtId="0" fontId="1" fillId="0" borderId="0" xfId="0" applyFont="1"/>
    <xf numFmtId="0" fontId="2" fillId="0" borderId="13" xfId="0" applyFont="1" applyBorder="1"/>
    <xf numFmtId="4" fontId="2" fillId="0" borderId="14" xfId="0" applyNumberFormat="1" applyFont="1" applyBorder="1"/>
    <xf numFmtId="4" fontId="2" fillId="0" borderId="15" xfId="0" applyNumberFormat="1" applyFont="1" applyBorder="1"/>
    <xf numFmtId="4" fontId="2" fillId="0" borderId="2" xfId="0" applyNumberFormat="1" applyFont="1" applyBorder="1"/>
    <xf numFmtId="0" fontId="2" fillId="0" borderId="0" xfId="0" applyFont="1"/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Font="1" applyBorder="1"/>
    <xf numFmtId="4" fontId="0" fillId="0" borderId="14" xfId="0" applyNumberFormat="1" applyFont="1" applyBorder="1"/>
    <xf numFmtId="4" fontId="0" fillId="0" borderId="15" xfId="0" applyNumberFormat="1" applyFont="1" applyBorder="1"/>
    <xf numFmtId="0" fontId="1" fillId="0" borderId="23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center" vertical="top" wrapText="1"/>
    </xf>
    <xf numFmtId="4" fontId="1" fillId="0" borderId="25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top" wrapText="1"/>
    </xf>
    <xf numFmtId="4" fontId="1" fillId="0" borderId="15" xfId="0" applyNumberFormat="1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top" wrapText="1"/>
    </xf>
    <xf numFmtId="4" fontId="3" fillId="0" borderId="1" xfId="0" applyNumberFormat="1" applyFont="1" applyBorder="1"/>
    <xf numFmtId="4" fontId="3" fillId="0" borderId="21" xfId="0" applyNumberFormat="1" applyFont="1" applyBorder="1"/>
    <xf numFmtId="4" fontId="3" fillId="0" borderId="14" xfId="0" applyNumberFormat="1" applyFont="1" applyBorder="1"/>
    <xf numFmtId="4" fontId="4" fillId="0" borderId="21" xfId="0" applyNumberFormat="1" applyFont="1" applyBorder="1"/>
    <xf numFmtId="4" fontId="1" fillId="2" borderId="27" xfId="0" applyNumberFormat="1" applyFont="1" applyFill="1" applyBorder="1"/>
    <xf numFmtId="0" fontId="5" fillId="0" borderId="0" xfId="1" applyFont="1" applyFill="1" applyAlignment="1"/>
    <xf numFmtId="4" fontId="6" fillId="2" borderId="27" xfId="0" applyNumberFormat="1" applyFont="1" applyFill="1" applyBorder="1"/>
    <xf numFmtId="4" fontId="6" fillId="2" borderId="28" xfId="0" applyNumberFormat="1" applyFont="1" applyFill="1" applyBorder="1"/>
    <xf numFmtId="0" fontId="0" fillId="0" borderId="29" xfId="0" applyBorder="1"/>
    <xf numFmtId="4" fontId="0" fillId="0" borderId="30" xfId="0" applyNumberFormat="1" applyFont="1" applyBorder="1"/>
    <xf numFmtId="4" fontId="0" fillId="0" borderId="31" xfId="0" applyNumberFormat="1" applyFont="1" applyBorder="1"/>
    <xf numFmtId="4" fontId="1" fillId="0" borderId="1" xfId="0" applyNumberFormat="1" applyFont="1" applyBorder="1"/>
    <xf numFmtId="4" fontId="1" fillId="0" borderId="7" xfId="0" applyNumberFormat="1" applyFont="1" applyBorder="1"/>
    <xf numFmtId="4" fontId="0" fillId="0" borderId="31" xfId="0" applyNumberFormat="1" applyBorder="1"/>
    <xf numFmtId="4" fontId="1" fillId="2" borderId="32" xfId="0" applyNumberFormat="1" applyFont="1" applyFill="1" applyBorder="1"/>
    <xf numFmtId="4" fontId="6" fillId="2" borderId="32" xfId="0" applyNumberFormat="1" applyFont="1" applyFill="1" applyBorder="1"/>
    <xf numFmtId="4" fontId="6" fillId="2" borderId="0" xfId="0" applyNumberFormat="1" applyFont="1" applyFill="1" applyBorder="1"/>
    <xf numFmtId="4" fontId="1" fillId="3" borderId="9" xfId="0" applyNumberFormat="1" applyFont="1" applyFill="1" applyBorder="1"/>
    <xf numFmtId="4" fontId="1" fillId="3" borderId="19" xfId="0" applyNumberFormat="1" applyFont="1" applyFill="1" applyBorder="1"/>
    <xf numFmtId="4" fontId="1" fillId="3" borderId="33" xfId="0" applyNumberFormat="1" applyFont="1" applyFill="1" applyBorder="1"/>
    <xf numFmtId="0" fontId="2" fillId="0" borderId="0" xfId="0" applyFont="1" applyAlignment="1">
      <alignment horizontal="center"/>
    </xf>
  </cellXfs>
  <cellStyles count="2">
    <cellStyle name="Excel Built-in Normal 1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13" workbookViewId="0">
      <selection activeCell="F17" sqref="F17"/>
    </sheetView>
  </sheetViews>
  <sheetFormatPr defaultRowHeight="15" x14ac:dyDescent="0.25"/>
  <cols>
    <col min="1" max="1" width="19.140625" customWidth="1"/>
    <col min="2" max="4" width="15.42578125" style="1" customWidth="1"/>
    <col min="5" max="5" width="15.42578125" style="2" customWidth="1"/>
    <col min="7" max="7" width="14.42578125" customWidth="1"/>
  </cols>
  <sheetData>
    <row r="1" spans="1:5" ht="15.75" x14ac:dyDescent="0.25">
      <c r="A1" s="70" t="s">
        <v>77</v>
      </c>
      <c r="B1" s="70"/>
      <c r="C1" s="70"/>
      <c r="D1" s="70"/>
      <c r="E1" s="70"/>
    </row>
    <row r="2" spans="1:5" ht="15.75" x14ac:dyDescent="0.25">
      <c r="A2" s="70" t="s">
        <v>0</v>
      </c>
      <c r="B2" s="70"/>
      <c r="C2" s="70"/>
      <c r="D2" s="70"/>
      <c r="E2" s="70"/>
    </row>
    <row r="3" spans="1:5" ht="15.75" x14ac:dyDescent="0.25">
      <c r="A3" s="70" t="s">
        <v>33</v>
      </c>
      <c r="B3" s="70"/>
      <c r="C3" s="70"/>
      <c r="D3" s="70"/>
      <c r="E3" s="70"/>
    </row>
    <row r="4" spans="1:5" ht="15.75" thickBot="1" x14ac:dyDescent="0.3"/>
    <row r="5" spans="1:5" s="3" customFormat="1" ht="30.75" thickBot="1" x14ac:dyDescent="0.3">
      <c r="A5" s="46" t="s">
        <v>1</v>
      </c>
      <c r="B5" s="47" t="s">
        <v>62</v>
      </c>
      <c r="C5" s="47" t="s">
        <v>63</v>
      </c>
      <c r="D5" s="48" t="s">
        <v>64</v>
      </c>
      <c r="E5" s="49" t="s">
        <v>71</v>
      </c>
    </row>
    <row r="6" spans="1:5" x14ac:dyDescent="0.25">
      <c r="A6" s="23" t="s">
        <v>2</v>
      </c>
      <c r="B6" s="54">
        <v>42000</v>
      </c>
      <c r="C6" s="54">
        <v>42000</v>
      </c>
      <c r="D6" s="64">
        <v>42000</v>
      </c>
      <c r="E6" s="67">
        <v>42500</v>
      </c>
    </row>
    <row r="7" spans="1:5" x14ac:dyDescent="0.25">
      <c r="A7" s="5" t="s">
        <v>3</v>
      </c>
      <c r="B7" s="56">
        <v>224900</v>
      </c>
      <c r="C7" s="56">
        <v>224900</v>
      </c>
      <c r="D7" s="65">
        <v>224900</v>
      </c>
      <c r="E7" s="68">
        <v>225800</v>
      </c>
    </row>
    <row r="8" spans="1:5" x14ac:dyDescent="0.25">
      <c r="A8" s="5" t="s">
        <v>4</v>
      </c>
      <c r="B8" s="56">
        <v>42100</v>
      </c>
      <c r="C8" s="56">
        <v>42100</v>
      </c>
      <c r="D8" s="65">
        <v>42100</v>
      </c>
      <c r="E8" s="68">
        <v>42100</v>
      </c>
    </row>
    <row r="9" spans="1:5" x14ac:dyDescent="0.25">
      <c r="A9" s="5" t="s">
        <v>5</v>
      </c>
      <c r="B9" s="54">
        <v>28400</v>
      </c>
      <c r="C9" s="54">
        <v>28400</v>
      </c>
      <c r="D9" s="64">
        <v>28400</v>
      </c>
      <c r="E9" s="68">
        <v>29300</v>
      </c>
    </row>
    <row r="10" spans="1:5" x14ac:dyDescent="0.25">
      <c r="A10" s="5" t="s">
        <v>6</v>
      </c>
      <c r="B10" s="54">
        <v>34600</v>
      </c>
      <c r="C10" s="54">
        <v>34600</v>
      </c>
      <c r="D10" s="64">
        <v>34600</v>
      </c>
      <c r="E10" s="68">
        <v>35800</v>
      </c>
    </row>
    <row r="11" spans="1:5" x14ac:dyDescent="0.25">
      <c r="A11" s="5" t="s">
        <v>7</v>
      </c>
      <c r="B11" s="54">
        <v>41200</v>
      </c>
      <c r="C11" s="54">
        <v>41200</v>
      </c>
      <c r="D11" s="64">
        <v>41200</v>
      </c>
      <c r="E11" s="68">
        <v>43200</v>
      </c>
    </row>
    <row r="12" spans="1:5" x14ac:dyDescent="0.25">
      <c r="A12" s="5" t="s">
        <v>8</v>
      </c>
      <c r="B12" s="54">
        <v>29600</v>
      </c>
      <c r="C12" s="54">
        <v>29600</v>
      </c>
      <c r="D12" s="64">
        <v>29600</v>
      </c>
      <c r="E12" s="68">
        <v>29800</v>
      </c>
    </row>
    <row r="13" spans="1:5" x14ac:dyDescent="0.25">
      <c r="A13" s="5" t="s">
        <v>9</v>
      </c>
      <c r="B13" s="54">
        <v>27100</v>
      </c>
      <c r="C13" s="54">
        <v>27100</v>
      </c>
      <c r="D13" s="64">
        <v>27100</v>
      </c>
      <c r="E13" s="68">
        <v>27000</v>
      </c>
    </row>
    <row r="14" spans="1:5" x14ac:dyDescent="0.25">
      <c r="A14" s="5" t="s">
        <v>10</v>
      </c>
      <c r="B14" s="54">
        <v>24400</v>
      </c>
      <c r="C14" s="54">
        <v>24400</v>
      </c>
      <c r="D14" s="64">
        <v>24400</v>
      </c>
      <c r="E14" s="68">
        <v>24600</v>
      </c>
    </row>
    <row r="15" spans="1:5" x14ac:dyDescent="0.25">
      <c r="A15" s="5" t="s">
        <v>11</v>
      </c>
      <c r="B15" s="54">
        <v>12100</v>
      </c>
      <c r="C15" s="54">
        <v>12100</v>
      </c>
      <c r="D15" s="64">
        <v>12100</v>
      </c>
      <c r="E15" s="68">
        <v>11800</v>
      </c>
    </row>
    <row r="16" spans="1:5" x14ac:dyDescent="0.25">
      <c r="A16" s="5" t="s">
        <v>12</v>
      </c>
      <c r="B16" s="54">
        <v>67900</v>
      </c>
      <c r="C16" s="54">
        <v>67900</v>
      </c>
      <c r="D16" s="64">
        <v>67900</v>
      </c>
      <c r="E16" s="68">
        <v>67600</v>
      </c>
    </row>
    <row r="17" spans="1:7" x14ac:dyDescent="0.25">
      <c r="A17" s="5" t="s">
        <v>13</v>
      </c>
      <c r="B17" s="54">
        <v>28500</v>
      </c>
      <c r="C17" s="54">
        <v>28500</v>
      </c>
      <c r="D17" s="64">
        <v>28500</v>
      </c>
      <c r="E17" s="68">
        <v>28400</v>
      </c>
    </row>
    <row r="18" spans="1:7" x14ac:dyDescent="0.25">
      <c r="A18" s="5" t="s">
        <v>14</v>
      </c>
      <c r="B18" s="54">
        <v>41500</v>
      </c>
      <c r="C18" s="54">
        <v>41500</v>
      </c>
      <c r="D18" s="64">
        <v>41500</v>
      </c>
      <c r="E18" s="68">
        <v>41700</v>
      </c>
    </row>
    <row r="19" spans="1:7" x14ac:dyDescent="0.25">
      <c r="A19" s="5" t="s">
        <v>15</v>
      </c>
      <c r="B19" s="54">
        <v>23900</v>
      </c>
      <c r="C19" s="54">
        <v>23900</v>
      </c>
      <c r="D19" s="64">
        <v>23900</v>
      </c>
      <c r="E19" s="68">
        <v>24600</v>
      </c>
    </row>
    <row r="20" spans="1:7" x14ac:dyDescent="0.25">
      <c r="A20" s="5" t="s">
        <v>16</v>
      </c>
      <c r="B20" s="54">
        <v>23800</v>
      </c>
      <c r="C20" s="54">
        <v>23800</v>
      </c>
      <c r="D20" s="64">
        <v>23800</v>
      </c>
      <c r="E20" s="68">
        <v>23900</v>
      </c>
    </row>
    <row r="21" spans="1:7" x14ac:dyDescent="0.25">
      <c r="A21" s="5" t="s">
        <v>17</v>
      </c>
      <c r="B21" s="54">
        <v>16300</v>
      </c>
      <c r="C21" s="54">
        <v>16300</v>
      </c>
      <c r="D21" s="64">
        <v>16300</v>
      </c>
      <c r="E21" s="68">
        <v>16300</v>
      </c>
    </row>
    <row r="22" spans="1:7" x14ac:dyDescent="0.25">
      <c r="A22" s="5" t="s">
        <v>18</v>
      </c>
      <c r="B22" s="54">
        <v>27500</v>
      </c>
      <c r="C22" s="54">
        <v>27500</v>
      </c>
      <c r="D22" s="64">
        <v>27500</v>
      </c>
      <c r="E22" s="68">
        <v>27300</v>
      </c>
    </row>
    <row r="23" spans="1:7" x14ac:dyDescent="0.25">
      <c r="A23" s="5" t="s">
        <v>19</v>
      </c>
      <c r="B23" s="54">
        <v>23800</v>
      </c>
      <c r="C23" s="54">
        <v>23800</v>
      </c>
      <c r="D23" s="64">
        <v>23800</v>
      </c>
      <c r="E23" s="68">
        <v>24200</v>
      </c>
    </row>
    <row r="24" spans="1:7" x14ac:dyDescent="0.25">
      <c r="A24" s="5" t="s">
        <v>20</v>
      </c>
      <c r="B24" s="54">
        <v>54400</v>
      </c>
      <c r="C24" s="54">
        <v>54400</v>
      </c>
      <c r="D24" s="64">
        <v>54400</v>
      </c>
      <c r="E24" s="68">
        <v>55000</v>
      </c>
    </row>
    <row r="25" spans="1:7" x14ac:dyDescent="0.25">
      <c r="A25" s="5" t="s">
        <v>21</v>
      </c>
      <c r="B25" s="54">
        <v>23600</v>
      </c>
      <c r="C25" s="54">
        <v>23600</v>
      </c>
      <c r="D25" s="64">
        <v>23600</v>
      </c>
      <c r="E25" s="68">
        <v>23700</v>
      </c>
    </row>
    <row r="26" spans="1:7" x14ac:dyDescent="0.25">
      <c r="A26" s="5" t="s">
        <v>22</v>
      </c>
      <c r="B26" s="56">
        <v>229900</v>
      </c>
      <c r="C26" s="56">
        <v>229900</v>
      </c>
      <c r="D26" s="65">
        <v>229900</v>
      </c>
      <c r="E26" s="68">
        <v>230900</v>
      </c>
    </row>
    <row r="27" spans="1:7" x14ac:dyDescent="0.25">
      <c r="A27" s="5" t="s">
        <v>23</v>
      </c>
      <c r="B27" s="56">
        <v>36100</v>
      </c>
      <c r="C27" s="56">
        <v>36100</v>
      </c>
      <c r="D27" s="65">
        <v>36100</v>
      </c>
      <c r="E27" s="68">
        <v>36300</v>
      </c>
    </row>
    <row r="28" spans="1:7" x14ac:dyDescent="0.25">
      <c r="A28" s="5" t="s">
        <v>24</v>
      </c>
      <c r="B28" s="56">
        <v>22900</v>
      </c>
      <c r="C28" s="56">
        <v>22900</v>
      </c>
      <c r="D28" s="65">
        <v>22900</v>
      </c>
      <c r="E28" s="68">
        <v>22800</v>
      </c>
    </row>
    <row r="29" spans="1:7" x14ac:dyDescent="0.25">
      <c r="A29" s="5" t="s">
        <v>25</v>
      </c>
      <c r="B29" s="56">
        <v>25200</v>
      </c>
      <c r="C29" s="56">
        <v>25200</v>
      </c>
      <c r="D29" s="65">
        <v>25200</v>
      </c>
      <c r="E29" s="68">
        <v>25500</v>
      </c>
    </row>
    <row r="30" spans="1:7" x14ac:dyDescent="0.25">
      <c r="A30" s="5" t="s">
        <v>26</v>
      </c>
      <c r="B30" s="56">
        <v>44400</v>
      </c>
      <c r="C30" s="56">
        <v>44400</v>
      </c>
      <c r="D30" s="65">
        <v>44400</v>
      </c>
      <c r="E30" s="68">
        <v>43900</v>
      </c>
    </row>
    <row r="31" spans="1:7" x14ac:dyDescent="0.25">
      <c r="A31" s="5" t="s">
        <v>27</v>
      </c>
      <c r="B31" s="56">
        <v>23200</v>
      </c>
      <c r="C31" s="56">
        <v>23200</v>
      </c>
      <c r="D31" s="65">
        <v>23200</v>
      </c>
      <c r="E31" s="68">
        <v>23500</v>
      </c>
    </row>
    <row r="32" spans="1:7" x14ac:dyDescent="0.25">
      <c r="A32" s="18" t="s">
        <v>28</v>
      </c>
      <c r="B32" s="57">
        <v>73900</v>
      </c>
      <c r="C32" s="57">
        <v>73900</v>
      </c>
      <c r="D32" s="66">
        <v>73900</v>
      </c>
      <c r="E32" s="69">
        <v>74200</v>
      </c>
      <c r="G32" s="1"/>
    </row>
    <row r="33" spans="1:5" x14ac:dyDescent="0.25">
      <c r="A33" s="58" t="s">
        <v>54</v>
      </c>
      <c r="B33" s="61">
        <v>0</v>
      </c>
      <c r="C33" s="59"/>
      <c r="D33" s="59"/>
      <c r="E33" s="20">
        <v>0</v>
      </c>
    </row>
    <row r="34" spans="1:5" ht="15.75" thickBot="1" x14ac:dyDescent="0.3">
      <c r="A34" s="58" t="s">
        <v>57</v>
      </c>
      <c r="B34" s="62">
        <v>0</v>
      </c>
      <c r="C34" s="60"/>
      <c r="D34" s="60"/>
      <c r="E34" s="12">
        <v>0</v>
      </c>
    </row>
    <row r="35" spans="1:5" ht="15.75" thickBot="1" x14ac:dyDescent="0.3">
      <c r="A35" s="15" t="s">
        <v>29</v>
      </c>
      <c r="B35" s="16">
        <f>SUM(B6:B33)</f>
        <v>1293200</v>
      </c>
      <c r="C35" s="16">
        <f>SUM(C6:C34)</f>
        <v>1293200</v>
      </c>
      <c r="D35" s="16">
        <f>SUM(D6:D34)</f>
        <v>1293200</v>
      </c>
      <c r="E35" s="17">
        <f t="shared" ref="E35" si="0">SUM(E6:E33)</f>
        <v>1301700</v>
      </c>
    </row>
    <row r="36" spans="1:5" ht="15.75" thickBot="1" x14ac:dyDescent="0.3"/>
    <row r="37" spans="1:5" x14ac:dyDescent="0.25">
      <c r="A37" s="8" t="s">
        <v>30</v>
      </c>
      <c r="B37" s="9">
        <v>658800</v>
      </c>
      <c r="C37" s="9">
        <v>1234000</v>
      </c>
      <c r="D37" s="10">
        <v>1234000</v>
      </c>
      <c r="E37" s="11">
        <v>0</v>
      </c>
    </row>
    <row r="38" spans="1:5" x14ac:dyDescent="0.25">
      <c r="A38" s="5" t="s">
        <v>65</v>
      </c>
      <c r="B38" s="4">
        <v>0</v>
      </c>
      <c r="C38" s="4">
        <v>232200</v>
      </c>
      <c r="D38" s="13">
        <v>232200</v>
      </c>
      <c r="E38" s="14">
        <v>0</v>
      </c>
    </row>
    <row r="39" spans="1:5" x14ac:dyDescent="0.25">
      <c r="A39" s="5" t="s">
        <v>75</v>
      </c>
      <c r="B39" s="4">
        <v>369800</v>
      </c>
      <c r="C39" s="4">
        <v>149500</v>
      </c>
      <c r="D39" s="13">
        <v>149500</v>
      </c>
      <c r="E39" s="14">
        <v>1048000</v>
      </c>
    </row>
    <row r="40" spans="1:5" ht="15.75" thickBot="1" x14ac:dyDescent="0.3">
      <c r="A40" s="6" t="s">
        <v>31</v>
      </c>
      <c r="B40" s="7">
        <v>1000</v>
      </c>
      <c r="C40" s="7">
        <v>1000</v>
      </c>
      <c r="D40" s="63">
        <v>1000</v>
      </c>
      <c r="E40" s="12">
        <v>1000</v>
      </c>
    </row>
    <row r="41" spans="1:5" ht="15.75" thickBot="1" x14ac:dyDescent="0.3"/>
    <row r="42" spans="1:5" s="36" customFormat="1" ht="16.5" thickBot="1" x14ac:dyDescent="0.3">
      <c r="A42" s="32" t="s">
        <v>32</v>
      </c>
      <c r="B42" s="33">
        <f>SUM(B35:B40)</f>
        <v>2322800</v>
      </c>
      <c r="C42" s="33">
        <f>SUM(C35:C40)</f>
        <v>2909900</v>
      </c>
      <c r="D42" s="34">
        <f>SUM(D35:D40)</f>
        <v>2909900</v>
      </c>
      <c r="E42" s="35">
        <f>SUM(E35:E40)</f>
        <v>2350700</v>
      </c>
    </row>
    <row r="45" spans="1:5" x14ac:dyDescent="0.25">
      <c r="A45" s="55" t="s">
        <v>73</v>
      </c>
      <c r="B45" s="55"/>
      <c r="C45" s="55"/>
      <c r="D45" s="55"/>
      <c r="E45" s="55"/>
    </row>
    <row r="46" spans="1:5" x14ac:dyDescent="0.25">
      <c r="A46" s="55" t="s">
        <v>60</v>
      </c>
      <c r="B46" s="55"/>
      <c r="C46" s="55"/>
      <c r="D46" s="55" t="s">
        <v>59</v>
      </c>
      <c r="E46" s="55"/>
    </row>
    <row r="47" spans="1:5" x14ac:dyDescent="0.25">
      <c r="A47" s="55"/>
      <c r="B47" s="55"/>
      <c r="C47" s="55"/>
      <c r="D47" s="55"/>
      <c r="E47" s="55"/>
    </row>
    <row r="48" spans="1:5" x14ac:dyDescent="0.25">
      <c r="A48" s="55" t="s">
        <v>61</v>
      </c>
      <c r="B48" s="55"/>
      <c r="C48" s="55"/>
      <c r="D48" s="55" t="s">
        <v>59</v>
      </c>
      <c r="E48" s="55"/>
    </row>
    <row r="49" spans="1:5" x14ac:dyDescent="0.25">
      <c r="A49" s="55"/>
      <c r="B49" s="55"/>
      <c r="C49" s="55"/>
      <c r="D49" s="55"/>
      <c r="E49" s="55"/>
    </row>
  </sheetData>
  <mergeCells count="3">
    <mergeCell ref="A1:E1"/>
    <mergeCell ref="A2:E2"/>
    <mergeCell ref="A3:E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16" workbookViewId="0">
      <selection activeCell="D24" sqref="D24"/>
    </sheetView>
  </sheetViews>
  <sheetFormatPr defaultRowHeight="15" x14ac:dyDescent="0.25"/>
  <cols>
    <col min="1" max="1" width="30.7109375" customWidth="1"/>
    <col min="2" max="2" width="14.140625" style="1" customWidth="1"/>
    <col min="3" max="4" width="15.42578125" style="1" customWidth="1"/>
    <col min="5" max="5" width="13.7109375" style="2" customWidth="1"/>
  </cols>
  <sheetData>
    <row r="1" spans="1:5" ht="15.75" x14ac:dyDescent="0.25">
      <c r="A1" s="70" t="s">
        <v>77</v>
      </c>
      <c r="B1" s="70"/>
      <c r="C1" s="70"/>
      <c r="D1" s="70"/>
      <c r="E1" s="70"/>
    </row>
    <row r="2" spans="1:5" ht="15.75" x14ac:dyDescent="0.25">
      <c r="A2" s="70" t="s">
        <v>0</v>
      </c>
      <c r="B2" s="70"/>
      <c r="C2" s="70"/>
      <c r="D2" s="70"/>
      <c r="E2" s="70"/>
    </row>
    <row r="3" spans="1:5" ht="15.75" x14ac:dyDescent="0.25">
      <c r="A3" s="70" t="s">
        <v>34</v>
      </c>
      <c r="B3" s="70"/>
      <c r="C3" s="70"/>
      <c r="D3" s="70"/>
      <c r="E3" s="70"/>
    </row>
    <row r="4" spans="1:5" ht="15.75" thickBot="1" x14ac:dyDescent="0.3"/>
    <row r="5" spans="1:5" s="45" customFormat="1" ht="30.75" thickBot="1" x14ac:dyDescent="0.3">
      <c r="A5" s="42"/>
      <c r="B5" s="43" t="s">
        <v>62</v>
      </c>
      <c r="C5" s="43" t="s">
        <v>63</v>
      </c>
      <c r="D5" s="44" t="s">
        <v>70</v>
      </c>
      <c r="E5" s="22" t="s">
        <v>71</v>
      </c>
    </row>
    <row r="6" spans="1:5" x14ac:dyDescent="0.25">
      <c r="A6" s="27" t="s">
        <v>35</v>
      </c>
      <c r="B6" s="9"/>
      <c r="C6" s="9"/>
      <c r="D6" s="10"/>
      <c r="E6" s="11"/>
    </row>
    <row r="7" spans="1:5" x14ac:dyDescent="0.25">
      <c r="A7" s="5" t="s">
        <v>50</v>
      </c>
      <c r="B7" s="14">
        <v>80000</v>
      </c>
      <c r="C7" s="50">
        <v>282000</v>
      </c>
      <c r="D7" s="4">
        <v>282000</v>
      </c>
      <c r="E7" s="14">
        <v>1800000</v>
      </c>
    </row>
    <row r="8" spans="1:5" x14ac:dyDescent="0.25">
      <c r="A8" s="5" t="s">
        <v>55</v>
      </c>
      <c r="B8" s="14">
        <v>20000</v>
      </c>
      <c r="C8" s="50">
        <v>50000</v>
      </c>
      <c r="D8" s="4">
        <v>30000</v>
      </c>
      <c r="E8" s="14">
        <v>30000</v>
      </c>
    </row>
    <row r="9" spans="1:5" x14ac:dyDescent="0.25">
      <c r="A9" s="5" t="s">
        <v>58</v>
      </c>
      <c r="B9" s="14">
        <v>48000</v>
      </c>
      <c r="C9" s="50">
        <v>48000</v>
      </c>
      <c r="D9" s="4">
        <v>48000</v>
      </c>
      <c r="E9" s="14">
        <v>0</v>
      </c>
    </row>
    <row r="10" spans="1:5" x14ac:dyDescent="0.25">
      <c r="A10" s="5" t="s">
        <v>52</v>
      </c>
      <c r="B10" s="14">
        <v>0</v>
      </c>
      <c r="C10" s="4">
        <v>27000</v>
      </c>
      <c r="D10" s="4">
        <v>27000</v>
      </c>
      <c r="E10" s="14">
        <v>0</v>
      </c>
    </row>
    <row r="11" spans="1:5" x14ac:dyDescent="0.25">
      <c r="A11" s="5" t="s">
        <v>40</v>
      </c>
      <c r="B11" s="14">
        <v>50000</v>
      </c>
      <c r="C11" s="50">
        <v>139200</v>
      </c>
      <c r="D11" s="4">
        <v>139200</v>
      </c>
      <c r="E11" s="14">
        <v>90000</v>
      </c>
    </row>
    <row r="12" spans="1:5" x14ac:dyDescent="0.25">
      <c r="A12" s="5" t="s">
        <v>66</v>
      </c>
      <c r="B12" s="14">
        <v>0</v>
      </c>
      <c r="C12" s="50">
        <v>3000</v>
      </c>
      <c r="D12" s="4">
        <v>3000</v>
      </c>
      <c r="E12" s="14">
        <v>3000</v>
      </c>
    </row>
    <row r="13" spans="1:5" x14ac:dyDescent="0.25">
      <c r="A13" s="5" t="s">
        <v>67</v>
      </c>
      <c r="B13" s="14">
        <v>0</v>
      </c>
      <c r="C13" s="50">
        <v>0</v>
      </c>
      <c r="D13" s="4">
        <v>0</v>
      </c>
      <c r="E13" s="14">
        <v>20000</v>
      </c>
    </row>
    <row r="14" spans="1:5" x14ac:dyDescent="0.25">
      <c r="A14" s="5" t="s">
        <v>68</v>
      </c>
      <c r="B14" s="14">
        <v>0</v>
      </c>
      <c r="C14" s="50">
        <v>0</v>
      </c>
      <c r="D14" s="4">
        <v>0</v>
      </c>
      <c r="E14" s="14">
        <v>30000</v>
      </c>
    </row>
    <row r="15" spans="1:5" x14ac:dyDescent="0.25">
      <c r="A15" s="5" t="s">
        <v>37</v>
      </c>
      <c r="B15" s="14">
        <v>5000</v>
      </c>
      <c r="C15" s="50">
        <v>2000</v>
      </c>
      <c r="D15" s="4">
        <v>2000</v>
      </c>
      <c r="E15" s="14">
        <v>5000</v>
      </c>
    </row>
    <row r="16" spans="1:5" x14ac:dyDescent="0.25">
      <c r="A16" s="5" t="s">
        <v>45</v>
      </c>
      <c r="B16" s="14">
        <v>0</v>
      </c>
      <c r="C16" s="50">
        <v>2000</v>
      </c>
      <c r="D16" s="4">
        <v>2000</v>
      </c>
      <c r="E16" s="14">
        <v>10000</v>
      </c>
    </row>
    <row r="17" spans="1:5" x14ac:dyDescent="0.25">
      <c r="A17" s="5" t="s">
        <v>44</v>
      </c>
      <c r="B17" s="14">
        <v>25000</v>
      </c>
      <c r="C17" s="50">
        <v>25000</v>
      </c>
      <c r="D17" s="4">
        <v>25000</v>
      </c>
      <c r="E17" s="14">
        <v>25000</v>
      </c>
    </row>
    <row r="18" spans="1:5" x14ac:dyDescent="0.25">
      <c r="A18" s="5" t="s">
        <v>69</v>
      </c>
      <c r="B18" s="14">
        <v>197000</v>
      </c>
      <c r="C18" s="50">
        <v>57000</v>
      </c>
      <c r="D18" s="4">
        <v>57000</v>
      </c>
      <c r="E18" s="14">
        <v>46000</v>
      </c>
    </row>
    <row r="19" spans="1:5" x14ac:dyDescent="0.25">
      <c r="A19" s="5" t="s">
        <v>36</v>
      </c>
      <c r="B19" s="14">
        <v>2000</v>
      </c>
      <c r="C19" s="50">
        <v>2000</v>
      </c>
      <c r="D19" s="4">
        <v>2000</v>
      </c>
      <c r="E19" s="14">
        <v>15000</v>
      </c>
    </row>
    <row r="20" spans="1:5" x14ac:dyDescent="0.25">
      <c r="A20" s="5" t="s">
        <v>48</v>
      </c>
      <c r="B20" s="14">
        <v>65000</v>
      </c>
      <c r="C20" s="50">
        <v>75000</v>
      </c>
      <c r="D20" s="4">
        <v>75000</v>
      </c>
      <c r="E20" s="14">
        <v>60000</v>
      </c>
    </row>
    <row r="21" spans="1:5" x14ac:dyDescent="0.25">
      <c r="A21" s="5" t="s">
        <v>49</v>
      </c>
      <c r="B21" s="14">
        <v>65000</v>
      </c>
      <c r="C21" s="50">
        <v>23000</v>
      </c>
      <c r="D21" s="4">
        <v>23000</v>
      </c>
      <c r="E21" s="14">
        <v>20000</v>
      </c>
    </row>
    <row r="22" spans="1:5" x14ac:dyDescent="0.25">
      <c r="A22" s="18" t="s">
        <v>53</v>
      </c>
      <c r="B22" s="20">
        <v>0</v>
      </c>
      <c r="C22" s="19">
        <v>0</v>
      </c>
      <c r="D22" s="19">
        <v>0</v>
      </c>
      <c r="E22" s="20">
        <v>0</v>
      </c>
    </row>
    <row r="23" spans="1:5" x14ac:dyDescent="0.25">
      <c r="A23" s="18" t="s">
        <v>38</v>
      </c>
      <c r="B23" s="20">
        <v>159200</v>
      </c>
      <c r="C23" s="51">
        <v>193200</v>
      </c>
      <c r="D23" s="19">
        <v>193200</v>
      </c>
      <c r="E23" s="20">
        <v>193200</v>
      </c>
    </row>
    <row r="24" spans="1:5" ht="15.75" thickBot="1" x14ac:dyDescent="0.3">
      <c r="A24" s="18" t="s">
        <v>76</v>
      </c>
      <c r="B24" s="20"/>
      <c r="C24" s="53">
        <v>417500</v>
      </c>
      <c r="D24" s="53">
        <v>417500</v>
      </c>
      <c r="E24" s="20">
        <v>0</v>
      </c>
    </row>
    <row r="25" spans="1:5" ht="15.75" thickBot="1" x14ac:dyDescent="0.3">
      <c r="A25" s="28" t="s">
        <v>47</v>
      </c>
      <c r="B25" s="29">
        <f>SUM(B7:B24)</f>
        <v>716200</v>
      </c>
      <c r="C25" s="29">
        <f>SUM(C7:C24)</f>
        <v>1345900</v>
      </c>
      <c r="D25" s="30">
        <f>SUM(D7:D24)</f>
        <v>1325900</v>
      </c>
      <c r="E25" s="17">
        <f>SUM(E7:E24)</f>
        <v>2347200</v>
      </c>
    </row>
    <row r="26" spans="1:5" x14ac:dyDescent="0.25">
      <c r="A26" s="23"/>
      <c r="B26" s="24"/>
      <c r="C26" s="24"/>
      <c r="D26" s="25"/>
      <c r="E26" s="26"/>
    </row>
    <row r="27" spans="1:5" x14ac:dyDescent="0.25">
      <c r="A27" s="21" t="s">
        <v>74</v>
      </c>
      <c r="B27" s="4"/>
      <c r="C27" s="4"/>
      <c r="D27" s="13"/>
      <c r="E27" s="14"/>
    </row>
    <row r="28" spans="1:5" x14ac:dyDescent="0.25">
      <c r="A28" s="5" t="s">
        <v>39</v>
      </c>
      <c r="B28" s="14">
        <v>1437600</v>
      </c>
      <c r="C28" s="50">
        <v>1471600</v>
      </c>
      <c r="D28" s="4">
        <v>1471600</v>
      </c>
      <c r="E28" s="14">
        <v>0</v>
      </c>
    </row>
    <row r="29" spans="1:5" x14ac:dyDescent="0.25">
      <c r="A29" s="5" t="s">
        <v>40</v>
      </c>
      <c r="B29" s="14">
        <v>10000</v>
      </c>
      <c r="C29" s="50">
        <v>10000</v>
      </c>
      <c r="D29" s="4">
        <v>10000</v>
      </c>
      <c r="E29" s="14">
        <v>0</v>
      </c>
    </row>
    <row r="30" spans="1:5" x14ac:dyDescent="0.25">
      <c r="A30" s="5" t="s">
        <v>52</v>
      </c>
      <c r="B30" s="14"/>
      <c r="C30" s="50">
        <v>3500</v>
      </c>
      <c r="D30" s="4">
        <v>3500</v>
      </c>
      <c r="E30" s="14">
        <v>0</v>
      </c>
    </row>
    <row r="31" spans="1:5" x14ac:dyDescent="0.25">
      <c r="A31" s="5" t="s">
        <v>41</v>
      </c>
      <c r="B31" s="14">
        <v>30000</v>
      </c>
      <c r="C31" s="50">
        <v>30000</v>
      </c>
      <c r="D31" s="4">
        <v>30000</v>
      </c>
      <c r="E31" s="14">
        <v>0</v>
      </c>
    </row>
    <row r="32" spans="1:5" x14ac:dyDescent="0.25">
      <c r="A32" s="5" t="s">
        <v>36</v>
      </c>
      <c r="B32" s="14">
        <v>15000</v>
      </c>
      <c r="C32" s="50">
        <v>26900</v>
      </c>
      <c r="D32" s="4">
        <v>26900</v>
      </c>
      <c r="E32" s="14">
        <v>0</v>
      </c>
    </row>
    <row r="33" spans="1:5" x14ac:dyDescent="0.25">
      <c r="A33" s="5" t="s">
        <v>42</v>
      </c>
      <c r="B33" s="14">
        <v>25000</v>
      </c>
      <c r="C33" s="50">
        <v>20000</v>
      </c>
      <c r="D33" s="4">
        <v>20000</v>
      </c>
      <c r="E33" s="14">
        <v>0</v>
      </c>
    </row>
    <row r="34" spans="1:5" x14ac:dyDescent="0.25">
      <c r="A34" s="5" t="s">
        <v>43</v>
      </c>
      <c r="B34" s="14">
        <v>60000</v>
      </c>
      <c r="C34" s="50">
        <v>54000</v>
      </c>
      <c r="D34" s="4">
        <v>54000</v>
      </c>
      <c r="E34" s="14">
        <v>0</v>
      </c>
    </row>
    <row r="35" spans="1:5" x14ac:dyDescent="0.25">
      <c r="A35" s="5" t="s">
        <v>44</v>
      </c>
      <c r="B35" s="14">
        <v>10000</v>
      </c>
      <c r="C35" s="50">
        <v>10000</v>
      </c>
      <c r="D35" s="4">
        <v>10000</v>
      </c>
      <c r="E35" s="14">
        <v>0</v>
      </c>
    </row>
    <row r="36" spans="1:5" ht="15.75" thickBot="1" x14ac:dyDescent="0.3">
      <c r="A36" s="18" t="s">
        <v>45</v>
      </c>
      <c r="B36" s="20">
        <v>15000</v>
      </c>
      <c r="C36" s="51">
        <v>15000</v>
      </c>
      <c r="D36" s="19">
        <v>0</v>
      </c>
      <c r="E36" s="20">
        <v>0</v>
      </c>
    </row>
    <row r="37" spans="1:5" s="31" customFormat="1" ht="15.75" thickBot="1" x14ac:dyDescent="0.3">
      <c r="A37" s="28" t="s">
        <v>46</v>
      </c>
      <c r="B37" s="29">
        <f>SUM(B28:B36)</f>
        <v>1602600</v>
      </c>
      <c r="C37" s="29">
        <f>SUM(C28:C36)</f>
        <v>1641000</v>
      </c>
      <c r="D37" s="29">
        <f>SUM(D28:D36)</f>
        <v>1626000</v>
      </c>
      <c r="E37" s="17">
        <f>SUM(E28:E36)</f>
        <v>0</v>
      </c>
    </row>
    <row r="38" spans="1:5" s="31" customFormat="1" ht="15.75" thickBot="1" x14ac:dyDescent="0.3">
      <c r="A38" s="37"/>
      <c r="B38" s="38"/>
      <c r="C38" s="38"/>
      <c r="D38" s="38"/>
      <c r="E38" s="38"/>
    </row>
    <row r="39" spans="1:5" s="31" customFormat="1" ht="15.75" thickBot="1" x14ac:dyDescent="0.3">
      <c r="A39" s="39" t="s">
        <v>72</v>
      </c>
      <c r="B39" s="40">
        <v>0</v>
      </c>
      <c r="C39" s="52">
        <v>1000</v>
      </c>
      <c r="D39" s="41">
        <v>300</v>
      </c>
      <c r="E39" s="17">
        <v>300</v>
      </c>
    </row>
    <row r="40" spans="1:5" s="31" customFormat="1" ht="15.75" thickBot="1" x14ac:dyDescent="0.3">
      <c r="A40" s="39" t="s">
        <v>56</v>
      </c>
      <c r="B40" s="40">
        <v>9000</v>
      </c>
      <c r="C40" s="52">
        <v>5000</v>
      </c>
      <c r="D40" s="41">
        <v>5000</v>
      </c>
      <c r="E40" s="17">
        <v>3200</v>
      </c>
    </row>
    <row r="41" spans="1:5" ht="15.75" thickBot="1" x14ac:dyDescent="0.3"/>
    <row r="42" spans="1:5" s="36" customFormat="1" ht="16.5" thickBot="1" x14ac:dyDescent="0.3">
      <c r="A42" s="32" t="s">
        <v>51</v>
      </c>
      <c r="B42" s="33">
        <f>SUM(B25,B37)</f>
        <v>2318800</v>
      </c>
      <c r="C42" s="33">
        <f>SUM(C25+C37+C40)</f>
        <v>2991900</v>
      </c>
      <c r="D42" s="34">
        <f>SUM(D25,D37)</f>
        <v>2951900</v>
      </c>
      <c r="E42" s="35">
        <f>SUM(E25,E39,E40)</f>
        <v>2350700</v>
      </c>
    </row>
    <row r="45" spans="1:5" x14ac:dyDescent="0.25">
      <c r="A45" s="55" t="s">
        <v>73</v>
      </c>
      <c r="B45" s="55"/>
      <c r="C45" s="55"/>
      <c r="D45" s="55"/>
      <c r="E45" s="55"/>
    </row>
    <row r="46" spans="1:5" x14ac:dyDescent="0.25">
      <c r="A46" s="55" t="s">
        <v>60</v>
      </c>
      <c r="B46" s="55"/>
      <c r="C46" s="55"/>
      <c r="D46" s="55" t="s">
        <v>59</v>
      </c>
      <c r="E46" s="55"/>
    </row>
    <row r="47" spans="1:5" x14ac:dyDescent="0.25">
      <c r="A47" s="55"/>
      <c r="B47" s="55"/>
      <c r="C47" s="55"/>
      <c r="D47" s="55"/>
      <c r="E47" s="55"/>
    </row>
    <row r="48" spans="1:5" x14ac:dyDescent="0.25">
      <c r="A48" s="55" t="s">
        <v>61</v>
      </c>
      <c r="B48" s="55"/>
      <c r="C48" s="55"/>
      <c r="D48" s="55" t="s">
        <v>59</v>
      </c>
      <c r="E48" s="55"/>
    </row>
  </sheetData>
  <mergeCells count="3">
    <mergeCell ref="A1:E1"/>
    <mergeCell ref="A2:E2"/>
    <mergeCell ref="A3:E3"/>
  </mergeCells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příjmy 2020</vt:lpstr>
      <vt:lpstr>výdaje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LEN1</dc:creator>
  <cp:lastModifiedBy>Oem</cp:lastModifiedBy>
  <cp:lastPrinted>2018-11-21T09:04:39Z</cp:lastPrinted>
  <dcterms:created xsi:type="dcterms:W3CDTF">2017-12-04T14:29:36Z</dcterms:created>
  <dcterms:modified xsi:type="dcterms:W3CDTF">2019-11-18T10:05:25Z</dcterms:modified>
</cp:coreProperties>
</file>