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ZŠ Komenského 2020" sheetId="1" r:id="rId1"/>
    <sheet name="ZŠ Tyršova 2020" sheetId="2" r:id="rId2"/>
    <sheet name="MŠ Zvídálek 2020" sheetId="4" r:id="rId3"/>
    <sheet name="DDM NR 2020" sheetId="5" r:id="rId4"/>
    <sheet name="ZUŠ 2020" sheetId="6" r:id="rId5"/>
    <sheet name="TSMS 2020" sheetId="7" r:id="rId6"/>
    <sheet name="ZSA  2020" sheetId="8" r:id="rId7"/>
  </sheets>
  <definedNames>
    <definedName name="_xlnm.Print_Titles" localSheetId="3">'DDM NR 2020'!$1:$2</definedName>
    <definedName name="_xlnm.Print_Titles" localSheetId="2">'MŠ Zvídálek 2020'!$1:$2</definedName>
    <definedName name="_xlnm.Print_Titles" localSheetId="5">'TSMS 2020'!$1:$2</definedName>
    <definedName name="_xlnm.Print_Titles" localSheetId="6">'ZSA  2020'!$1:$2</definedName>
    <definedName name="_xlnm.Print_Titles" localSheetId="0">'ZŠ Komenského 2020'!$1:$2</definedName>
    <definedName name="_xlnm.Print_Titles" localSheetId="1">'ZŠ Tyršova 2020'!$1:$2</definedName>
    <definedName name="_xlnm.Print_Titles" localSheetId="4">'ZUŠ 2020'!$1:$2</definedName>
  </definedNames>
  <calcPr calcId="145621"/>
</workbook>
</file>

<file path=xl/calcChain.xml><?xml version="1.0" encoding="utf-8"?>
<calcChain xmlns="http://schemas.openxmlformats.org/spreadsheetml/2006/main">
  <c r="E52" i="4" l="1"/>
  <c r="F51" i="4"/>
  <c r="E51" i="4"/>
  <c r="E53" i="4" s="1"/>
  <c r="G49" i="4"/>
  <c r="E49" i="4"/>
  <c r="G48" i="4"/>
  <c r="F48" i="4"/>
  <c r="F49" i="4" s="1"/>
  <c r="G47" i="4"/>
  <c r="G44" i="4"/>
  <c r="F44" i="4"/>
  <c r="E44" i="4"/>
  <c r="G40" i="4"/>
  <c r="G52" i="4" s="1"/>
  <c r="F40" i="4"/>
  <c r="F52" i="4" s="1"/>
  <c r="G39" i="4"/>
  <c r="G51" i="4" s="1"/>
  <c r="G53" i="4" s="1"/>
  <c r="F39" i="4"/>
  <c r="G38" i="4"/>
  <c r="F38" i="4"/>
  <c r="E38" i="4"/>
  <c r="G30" i="4"/>
  <c r="F30" i="4"/>
  <c r="E30" i="4"/>
  <c r="F53" i="4" l="1"/>
  <c r="G41" i="4"/>
  <c r="G50" i="1" l="1"/>
  <c r="G36" i="1"/>
</calcChain>
</file>

<file path=xl/sharedStrings.xml><?xml version="1.0" encoding="utf-8"?>
<sst xmlns="http://schemas.openxmlformats.org/spreadsheetml/2006/main" count="388" uniqueCount="87">
  <si>
    <t>ZŠ Komenského
Rok 2020, Tisíce, Náklady a výnosy</t>
  </si>
  <si>
    <t>PČ</t>
  </si>
  <si>
    <t>SÚ</t>
  </si>
  <si>
    <t>Název syntetického účtu</t>
  </si>
  <si>
    <t>ÚZ</t>
  </si>
  <si>
    <t>Schválený rozpočet 2019</t>
  </si>
  <si>
    <t>Očekávaná skutečnost 2019</t>
  </si>
  <si>
    <t>Navrhovaný rozpočet 2020</t>
  </si>
  <si>
    <t>Spotřeba materiálu</t>
  </si>
  <si>
    <t>Spotřeba energie</t>
  </si>
  <si>
    <t>Spotřeba ostatních neskladovatelných dodávek</t>
  </si>
  <si>
    <t>Opravy a udržování</t>
  </si>
  <si>
    <t>Cestovné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</si>
  <si>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</si>
  <si>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</si>
  <si>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</si>
  <si>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</si>
  <si>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</si>
  <si>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Ostatní náklady z činnosti</t>
  </si>
  <si>
    <t>Odpisy dlouhodobého majetku</t>
  </si>
  <si>
    <t>Náklady z drobného dlouhodobého majetku</t>
  </si>
  <si>
    <t>N 1</t>
  </si>
  <si>
    <t>Výnosy z prodeje služeb</t>
  </si>
  <si>
    <t>Výnosy z prodeje materiálu</t>
  </si>
  <si>
    <t>Čerpání fondů</t>
  </si>
  <si>
    <t>Ostatní výnosy z činnosti</t>
  </si>
  <si>
    <t>Úroky</t>
  </si>
  <si>
    <t>Výnosy územních rozpočtů z transferů</t>
  </si>
  <si>
    <t>V 1</t>
  </si>
  <si>
    <t>Výnosy 1</t>
  </si>
  <si>
    <t>Náklady 1</t>
  </si>
  <si>
    <t>Hospodářský výsledek 1</t>
  </si>
  <si>
    <t>N 2</t>
  </si>
  <si>
    <t>Výnosy z pronájmu</t>
  </si>
  <si>
    <t>V 2</t>
  </si>
  <si>
    <t>Výnosy 2</t>
  </si>
  <si>
    <t>Náklady 2</t>
  </si>
  <si>
    <t>Hospodářský výsledek 2</t>
  </si>
  <si>
    <t>Celkem Výnosy</t>
  </si>
  <si>
    <t>Celkem Náklady</t>
  </si>
  <si>
    <t>Celkem Hospodářský výsledek</t>
  </si>
  <si>
    <t>Legenda:</t>
  </si>
  <si>
    <t>Název</t>
  </si>
  <si>
    <t>Přímé náklady na vzdělávání</t>
  </si>
  <si>
    <t>ÚNP Glitter Stars</t>
  </si>
  <si>
    <t>ÚNP IT</t>
  </si>
  <si>
    <t>ZŠ Tyršova
Rok 2020, Tisíce, Náklady a výnosy</t>
  </si>
  <si>
    <t>Jiné sociální náklady</t>
  </si>
  <si>
    <t>Daň z příjmů</t>
  </si>
  <si>
    <t>Výnosy 1 (HČ)</t>
  </si>
  <si>
    <t>Náklady 1 (HČ)</t>
  </si>
  <si>
    <t>Hospodářský výsledek 1 (HČ)</t>
  </si>
  <si>
    <t>Výnosy 2 (DČ)</t>
  </si>
  <si>
    <t>Náklady 2 (DČ)</t>
  </si>
  <si>
    <t>Hospodářský výsledek 2 (DČ)</t>
  </si>
  <si>
    <t>OP VVV - PO3 neinvestice</t>
  </si>
  <si>
    <t>Zvýšení platů nepedagogických zaměstnanců RgŠ</t>
  </si>
  <si>
    <t>Mateřská škola Zvídálek
Rok 2020, Tisíce, Náklady a výnosy</t>
  </si>
  <si>
    <t>opravy a udržování z účelové dotace</t>
  </si>
  <si>
    <t>opravy a udržování z plnění od pojišťovny</t>
  </si>
  <si>
    <t>Ostatní výnosy - plnění od pojišťovny</t>
  </si>
  <si>
    <t>výnosy územních rozpočtů z transferů - účelová dotace</t>
  </si>
  <si>
    <t>DDM Slavkov u Brna
Rok 2020, Tisíce, Náklady a výnosy</t>
  </si>
  <si>
    <t>Slavkov u Brna 15. 11. 2019</t>
  </si>
  <si>
    <t>ZUŠ
Rok 2020, Tisíce, Náklady a výnosy</t>
  </si>
  <si>
    <t>Náklady na reprezentaci</t>
  </si>
  <si>
    <t>Technické služby
Rok 2020, Tisíce, Náklady a výnosy</t>
  </si>
  <si>
    <t>Výnosy HČ</t>
  </si>
  <si>
    <t>Náklady HČ</t>
  </si>
  <si>
    <t>Hospodářský výsledek HČ</t>
  </si>
  <si>
    <t>Výnosy DČ</t>
  </si>
  <si>
    <t>Náklady DČ</t>
  </si>
  <si>
    <t>Hospodářský výsledek DČ</t>
  </si>
  <si>
    <t>Zámek Austerlitz
Rok 2020, Tisíce, Náklady a výnosy</t>
  </si>
  <si>
    <t>Prodané zboží</t>
  </si>
  <si>
    <t>Kurzové ztráty</t>
  </si>
  <si>
    <t>Výnosy z prodaného zboží</t>
  </si>
  <si>
    <t>Jiné výnosy z vlastních výkonů</t>
  </si>
  <si>
    <t>Kursové zisky</t>
  </si>
  <si>
    <t>Výnosy 1 - HČ</t>
  </si>
  <si>
    <t>Náklady 1 - HČ</t>
  </si>
  <si>
    <t>Hospodářský výsledek 1 - HČ</t>
  </si>
  <si>
    <t>Výnosy 2 - DČ</t>
  </si>
  <si>
    <t>Náklady 2 - DČ</t>
  </si>
  <si>
    <t>Hospodářský výsledek 2 - DČ</t>
  </si>
  <si>
    <t>Ředitelka příspěvkové organizace ZS - A: Mgr. Eva Oubělická, DiS.</t>
  </si>
  <si>
    <t>Podpis:__________________________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</si>
</sst>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25"/>
      <name val="Cambria"/>
    </font>
    <font>
      <b/>
      <sz val="11.25"/>
      <name val="Cambria"/>
      <family val="1"/>
      <charset val="238"/>
    </font>
    <font>
      <b/>
      <sz val="11.25"/>
      <name val="Cambria"/>
    </font>
    <font>
      <sz val="11.25"/>
      <name val="Cambria"/>
      <family val="1"/>
      <charset val="238"/>
    </font>
    <font>
      <sz val="10"/>
      <name val="Cambria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3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0" fontId="1" fillId="0" borderId="0"/>
    <xf numFmtId="0" fontId="10" fillId="0" borderId="0"/>
    <xf numFmtId="0" fontId="1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49" fontId="4" fillId="2" borderId="0" xfId="1" applyNumberFormat="1" applyFont="1" applyFill="1" applyAlignment="1" applyProtection="1">
      <alignment horizontal="left" vertical="center" wrapText="1"/>
    </xf>
    <xf numFmtId="4" fontId="3" fillId="2" borderId="0" xfId="2" applyNumberFormat="1" applyFont="1" applyFill="1" applyAlignment="1" applyProtection="1">
      <alignment horizontal="center" vertical="center" wrapText="1"/>
    </xf>
    <xf numFmtId="164" fontId="2" fillId="0" borderId="1" xfId="1" applyNumberFormat="1" applyBorder="1" applyAlignment="1" applyProtection="1">
      <alignment vertical="center"/>
    </xf>
    <xf numFmtId="49" fontId="2" fillId="0" borderId="1" xfId="1" applyNumberFormat="1" applyBorder="1" applyAlignment="1" applyProtection="1">
      <alignment vertical="center"/>
    </xf>
    <xf numFmtId="4" fontId="2" fillId="0" borderId="1" xfId="1" applyNumberFormat="1" applyBorder="1" applyAlignment="1" applyProtection="1">
      <alignment vertical="center"/>
    </xf>
    <xf numFmtId="4" fontId="2" fillId="0" borderId="1" xfId="1" applyNumberFormat="1" applyFill="1" applyBorder="1" applyAlignment="1" applyProtection="1">
      <alignment vertical="center" wrapText="1"/>
    </xf>
    <xf numFmtId="4" fontId="2" fillId="0" borderId="1" xfId="1" applyNumberFormat="1" applyBorder="1" applyAlignment="1" applyProtection="1">
      <alignment vertical="center" wrapText="1"/>
    </xf>
    <xf numFmtId="0" fontId="2" fillId="0" borderId="0" xfId="1" applyFill="1" applyProtection="1"/>
    <xf numFmtId="164" fontId="4" fillId="2" borderId="1" xfId="1" applyNumberFormat="1" applyFont="1" applyFill="1" applyBorder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vertical="center"/>
    </xf>
    <xf numFmtId="4" fontId="4" fillId="2" borderId="1" xfId="1" applyNumberFormat="1" applyFont="1" applyFill="1" applyBorder="1" applyAlignment="1" applyProtection="1">
      <alignment vertical="center"/>
    </xf>
    <xf numFmtId="4" fontId="4" fillId="3" borderId="1" xfId="1" applyNumberFormat="1" applyFont="1" applyFill="1" applyBorder="1" applyAlignment="1" applyProtection="1">
      <alignment vertical="center" wrapText="1"/>
    </xf>
    <xf numFmtId="4" fontId="2" fillId="0" borderId="0" xfId="1" applyNumberFormat="1" applyFill="1" applyProtection="1"/>
    <xf numFmtId="164" fontId="2" fillId="0" borderId="0" xfId="1" applyNumberFormat="1" applyAlignment="1" applyProtection="1">
      <alignment vertical="center"/>
    </xf>
    <xf numFmtId="49" fontId="2" fillId="0" borderId="0" xfId="1" applyNumberFormat="1" applyAlignment="1" applyProtection="1">
      <alignment vertical="center"/>
    </xf>
    <xf numFmtId="4" fontId="2" fillId="0" borderId="0" xfId="1" applyNumberFormat="1" applyAlignment="1" applyProtection="1">
      <alignment vertical="center"/>
    </xf>
    <xf numFmtId="4" fontId="2" fillId="0" borderId="0" xfId="1" applyNumberFormat="1" applyFill="1" applyAlignment="1" applyProtection="1">
      <alignment vertical="center"/>
    </xf>
    <xf numFmtId="164" fontId="6" fillId="0" borderId="0" xfId="2" applyNumberFormat="1" applyFont="1" applyAlignment="1" applyProtection="1">
      <alignment vertical="center"/>
    </xf>
    <xf numFmtId="49" fontId="6" fillId="0" borderId="0" xfId="2" applyNumberFormat="1" applyFont="1" applyAlignment="1" applyProtection="1">
      <alignment vertical="center"/>
    </xf>
    <xf numFmtId="164" fontId="6" fillId="0" borderId="1" xfId="2" applyNumberFormat="1" applyFont="1" applyBorder="1" applyAlignment="1" applyProtection="1">
      <alignment vertical="center"/>
    </xf>
    <xf numFmtId="49" fontId="6" fillId="0" borderId="1" xfId="2" applyNumberFormat="1" applyFont="1" applyBorder="1" applyAlignment="1" applyProtection="1">
      <alignment vertical="center"/>
    </xf>
    <xf numFmtId="164" fontId="5" fillId="0" borderId="0" xfId="2" applyNumberFormat="1" applyAlignment="1" applyProtection="1">
      <alignment vertical="center"/>
    </xf>
    <xf numFmtId="164" fontId="6" fillId="0" borderId="0" xfId="1" applyNumberFormat="1" applyFont="1" applyAlignment="1" applyProtection="1">
      <alignment vertical="center"/>
    </xf>
    <xf numFmtId="49" fontId="6" fillId="0" borderId="0" xfId="1" applyNumberFormat="1" applyFont="1" applyFill="1" applyAlignment="1" applyProtection="1">
      <alignment vertical="center"/>
    </xf>
    <xf numFmtId="164" fontId="4" fillId="4" borderId="0" xfId="1" applyNumberFormat="1" applyFont="1" applyFill="1" applyAlignment="1" applyProtection="1">
      <alignment horizontal="left" vertical="center" wrapText="1"/>
    </xf>
    <xf numFmtId="49" fontId="4" fillId="4" borderId="0" xfId="1" applyNumberFormat="1" applyFont="1" applyFill="1" applyAlignment="1" applyProtection="1">
      <alignment horizontal="left" vertical="center" wrapText="1"/>
    </xf>
    <xf numFmtId="4" fontId="3" fillId="4" borderId="0" xfId="2" applyNumberFormat="1" applyFont="1" applyFill="1" applyAlignment="1" applyProtection="1">
      <alignment horizontal="center" vertical="center" wrapText="1"/>
    </xf>
    <xf numFmtId="164" fontId="2" fillId="0" borderId="2" xfId="1" applyNumberFormat="1" applyBorder="1" applyAlignment="1" applyProtection="1">
      <alignment vertical="center"/>
    </xf>
    <xf numFmtId="49" fontId="2" fillId="0" borderId="2" xfId="1" applyNumberFormat="1" applyBorder="1" applyAlignment="1" applyProtection="1">
      <alignment vertical="center"/>
    </xf>
    <xf numFmtId="4" fontId="2" fillId="0" borderId="2" xfId="1" applyNumberFormat="1" applyBorder="1" applyAlignment="1" applyProtection="1">
      <alignment vertical="center"/>
    </xf>
    <xf numFmtId="4" fontId="2" fillId="0" borderId="2" xfId="1" applyNumberFormat="1" applyBorder="1" applyAlignment="1" applyProtection="1">
      <alignment vertical="center" wrapText="1"/>
    </xf>
    <xf numFmtId="164" fontId="4" fillId="4" borderId="2" xfId="1" applyNumberFormat="1" applyFont="1" applyFill="1" applyBorder="1" applyAlignment="1" applyProtection="1">
      <alignment vertical="center"/>
    </xf>
    <xf numFmtId="49" fontId="4" fillId="4" borderId="2" xfId="1" applyNumberFormat="1" applyFont="1" applyFill="1" applyBorder="1" applyAlignment="1" applyProtection="1">
      <alignment vertical="center"/>
    </xf>
    <xf numFmtId="4" fontId="4" fillId="4" borderId="2" xfId="1" applyNumberFormat="1" applyFont="1" applyFill="1" applyBorder="1" applyAlignment="1" applyProtection="1">
      <alignment vertical="center"/>
    </xf>
    <xf numFmtId="4" fontId="4" fillId="4" borderId="2" xfId="1" applyNumberFormat="1" applyFont="1" applyFill="1" applyBorder="1" applyAlignment="1" applyProtection="1">
      <alignment vertical="center" wrapText="1"/>
    </xf>
    <xf numFmtId="4" fontId="2" fillId="0" borderId="0" xfId="1" applyNumberFormat="1" applyProtection="1"/>
    <xf numFmtId="164" fontId="3" fillId="4" borderId="2" xfId="2" applyNumberFormat="1" applyFont="1" applyFill="1" applyBorder="1" applyAlignment="1" applyProtection="1">
      <alignment vertical="center"/>
    </xf>
    <xf numFmtId="164" fontId="6" fillId="0" borderId="3" xfId="2" applyNumberFormat="1" applyFont="1" applyBorder="1" applyAlignment="1" applyProtection="1">
      <alignment vertical="center"/>
    </xf>
    <xf numFmtId="49" fontId="6" fillId="0" borderId="3" xfId="2" applyNumberFormat="1" applyFont="1" applyBorder="1" applyAlignment="1" applyProtection="1">
      <alignment vertical="center"/>
    </xf>
    <xf numFmtId="0" fontId="5" fillId="0" borderId="0" xfId="9" applyFont="1"/>
    <xf numFmtId="164" fontId="5" fillId="0" borderId="4" xfId="9" applyNumberFormat="1" applyFont="1" applyBorder="1" applyAlignment="1" applyProtection="1">
      <alignment vertical="center"/>
    </xf>
    <xf numFmtId="49" fontId="5" fillId="0" borderId="4" xfId="9" applyNumberFormat="1" applyFont="1" applyBorder="1" applyAlignment="1" applyProtection="1">
      <alignment vertical="center"/>
    </xf>
    <xf numFmtId="4" fontId="5" fillId="0" borderId="4" xfId="9" applyNumberFormat="1" applyFont="1" applyBorder="1" applyAlignment="1" applyProtection="1">
      <alignment vertical="center"/>
    </xf>
    <xf numFmtId="4" fontId="5" fillId="0" borderId="4" xfId="9" applyNumberFormat="1" applyFont="1" applyBorder="1" applyAlignment="1" applyProtection="1">
      <alignment vertical="center" wrapText="1"/>
    </xf>
    <xf numFmtId="0" fontId="10" fillId="0" borderId="4" xfId="10" applyBorder="1"/>
    <xf numFmtId="0" fontId="5" fillId="0" borderId="4" xfId="9" applyFont="1" applyBorder="1"/>
    <xf numFmtId="164" fontId="6" fillId="0" borderId="4" xfId="9" applyNumberFormat="1" applyFont="1" applyBorder="1" applyAlignment="1" applyProtection="1">
      <alignment vertical="center"/>
    </xf>
    <xf numFmtId="49" fontId="6" fillId="0" borderId="4" xfId="9" applyNumberFormat="1" applyFont="1" applyBorder="1" applyAlignment="1" applyProtection="1">
      <alignment vertical="center"/>
    </xf>
    <xf numFmtId="164" fontId="3" fillId="5" borderId="4" xfId="9" applyNumberFormat="1" applyFont="1" applyFill="1" applyBorder="1" applyAlignment="1" applyProtection="1">
      <alignment horizontal="left" vertical="center" wrapText="1"/>
    </xf>
    <xf numFmtId="49" fontId="3" fillId="5" borderId="4" xfId="9" applyNumberFormat="1" applyFont="1" applyFill="1" applyBorder="1" applyAlignment="1" applyProtection="1">
      <alignment horizontal="left" vertical="center" wrapText="1"/>
    </xf>
    <xf numFmtId="164" fontId="3" fillId="5" borderId="4" xfId="9" applyNumberFormat="1" applyFont="1" applyFill="1" applyBorder="1" applyAlignment="1" applyProtection="1">
      <alignment horizontal="center" vertical="center" wrapText="1"/>
    </xf>
    <xf numFmtId="4" fontId="3" fillId="5" borderId="4" xfId="9" applyNumberFormat="1" applyFont="1" applyFill="1" applyBorder="1" applyAlignment="1" applyProtection="1">
      <alignment horizontal="center" vertical="center" wrapText="1"/>
    </xf>
    <xf numFmtId="164" fontId="3" fillId="5" borderId="4" xfId="9" applyNumberFormat="1" applyFont="1" applyFill="1" applyBorder="1" applyAlignment="1" applyProtection="1">
      <alignment vertical="center"/>
    </xf>
    <xf numFmtId="49" fontId="3" fillId="5" borderId="4" xfId="9" applyNumberFormat="1" applyFont="1" applyFill="1" applyBorder="1" applyAlignment="1" applyProtection="1">
      <alignment vertical="center"/>
    </xf>
    <xf numFmtId="4" fontId="3" fillId="5" borderId="4" xfId="9" applyNumberFormat="1" applyFont="1" applyFill="1" applyBorder="1" applyAlignment="1" applyProtection="1">
      <alignment vertical="center"/>
    </xf>
    <xf numFmtId="4" fontId="3" fillId="5" borderId="4" xfId="9" applyNumberFormat="1" applyFont="1" applyFill="1" applyBorder="1" applyAlignment="1" applyProtection="1">
      <alignment vertical="center" wrapText="1"/>
    </xf>
    <xf numFmtId="164" fontId="11" fillId="5" borderId="4" xfId="9" applyNumberFormat="1" applyFont="1" applyFill="1" applyBorder="1" applyAlignment="1" applyProtection="1">
      <alignment vertical="center"/>
    </xf>
    <xf numFmtId="4" fontId="4" fillId="4" borderId="0" xfId="11" applyNumberFormat="1" applyFont="1" applyFill="1" applyAlignment="1" applyProtection="1">
      <alignment horizontal="center" vertical="center" wrapText="1"/>
    </xf>
    <xf numFmtId="3" fontId="2" fillId="0" borderId="2" xfId="1" applyNumberFormat="1" applyBorder="1" applyAlignment="1" applyProtection="1">
      <alignment vertical="center"/>
    </xf>
    <xf numFmtId="3" fontId="4" fillId="4" borderId="2" xfId="1" applyNumberFormat="1" applyFont="1" applyFill="1" applyBorder="1" applyAlignment="1" applyProtection="1">
      <alignment vertical="center"/>
    </xf>
    <xf numFmtId="3" fontId="2" fillId="0" borderId="2" xfId="1" applyNumberFormat="1" applyBorder="1" applyAlignment="1" applyProtection="1">
      <alignment vertical="center" wrapText="1"/>
    </xf>
    <xf numFmtId="3" fontId="2" fillId="0" borderId="0" xfId="1" applyNumberFormat="1" applyProtection="1"/>
    <xf numFmtId="164" fontId="11" fillId="4" borderId="2" xfId="6" applyNumberFormat="1" applyFont="1" applyFill="1" applyBorder="1" applyAlignment="1" applyProtection="1">
      <alignment vertical="center"/>
    </xf>
    <xf numFmtId="3" fontId="4" fillId="4" borderId="2" xfId="1" applyNumberFormat="1" applyFont="1" applyFill="1" applyBorder="1" applyAlignment="1" applyProtection="1">
      <alignment vertical="center" wrapText="1"/>
    </xf>
    <xf numFmtId="164" fontId="6" fillId="0" borderId="0" xfId="11" applyNumberFormat="1" applyFont="1" applyAlignment="1" applyProtection="1">
      <alignment vertical="center"/>
    </xf>
    <xf numFmtId="49" fontId="6" fillId="0" borderId="0" xfId="11" applyNumberFormat="1" applyFont="1" applyAlignment="1" applyProtection="1">
      <alignment vertical="center"/>
    </xf>
    <xf numFmtId="3" fontId="2" fillId="0" borderId="0" xfId="1" applyNumberFormat="1" applyAlignment="1" applyProtection="1">
      <alignment vertical="center"/>
    </xf>
    <xf numFmtId="164" fontId="6" fillId="0" borderId="3" xfId="11" applyNumberFormat="1" applyFont="1" applyBorder="1" applyAlignment="1" applyProtection="1">
      <alignment vertical="center"/>
    </xf>
    <xf numFmtId="49" fontId="6" fillId="0" borderId="3" xfId="11" applyNumberFormat="1" applyFont="1" applyBorder="1" applyAlignment="1" applyProtection="1">
      <alignment vertical="center"/>
    </xf>
    <xf numFmtId="164" fontId="2" fillId="0" borderId="0" xfId="11" applyNumberFormat="1" applyAlignment="1" applyProtection="1">
      <alignment vertical="center"/>
    </xf>
    <xf numFmtId="0" fontId="2" fillId="0" borderId="0" xfId="11" applyProtection="1"/>
    <xf numFmtId="164" fontId="4" fillId="4" borderId="0" xfId="11" applyNumberFormat="1" applyFont="1" applyFill="1" applyAlignment="1" applyProtection="1">
      <alignment horizontal="left" vertical="center" wrapText="1"/>
    </xf>
    <xf numFmtId="49" fontId="4" fillId="4" borderId="0" xfId="11" applyNumberFormat="1" applyFont="1" applyFill="1" applyAlignment="1" applyProtection="1">
      <alignment horizontal="left" vertical="center" wrapText="1"/>
    </xf>
    <xf numFmtId="164" fontId="2" fillId="0" borderId="2" xfId="11" applyNumberFormat="1" applyBorder="1" applyAlignment="1" applyProtection="1">
      <alignment vertical="center"/>
    </xf>
    <xf numFmtId="49" fontId="2" fillId="0" borderId="2" xfId="11" applyNumberFormat="1" applyBorder="1" applyAlignment="1" applyProtection="1">
      <alignment vertical="center"/>
    </xf>
    <xf numFmtId="4" fontId="2" fillId="0" borderId="2" xfId="11" applyNumberFormat="1" applyBorder="1" applyAlignment="1" applyProtection="1">
      <alignment vertical="center"/>
    </xf>
    <xf numFmtId="4" fontId="2" fillId="0" borderId="2" xfId="11" applyNumberFormat="1" applyBorder="1" applyAlignment="1" applyProtection="1">
      <alignment vertical="center" wrapText="1"/>
    </xf>
    <xf numFmtId="164" fontId="4" fillId="4" borderId="2" xfId="11" applyNumberFormat="1" applyFont="1" applyFill="1" applyBorder="1" applyAlignment="1" applyProtection="1">
      <alignment vertical="center"/>
    </xf>
    <xf numFmtId="49" fontId="4" fillId="4" borderId="2" xfId="11" applyNumberFormat="1" applyFont="1" applyFill="1" applyBorder="1" applyAlignment="1" applyProtection="1">
      <alignment vertical="center"/>
    </xf>
    <xf numFmtId="4" fontId="4" fillId="4" borderId="2" xfId="11" applyNumberFormat="1" applyFont="1" applyFill="1" applyBorder="1" applyAlignment="1" applyProtection="1">
      <alignment vertical="center"/>
    </xf>
    <xf numFmtId="4" fontId="4" fillId="4" borderId="2" xfId="11" applyNumberFormat="1" applyFont="1" applyFill="1" applyBorder="1" applyAlignment="1" applyProtection="1">
      <alignment vertical="center" wrapText="1"/>
    </xf>
    <xf numFmtId="4" fontId="2" fillId="0" borderId="0" xfId="11" applyNumberFormat="1" applyProtection="1"/>
    <xf numFmtId="4" fontId="2" fillId="0" borderId="0" xfId="11" applyNumberFormat="1" applyAlignment="1" applyProtection="1">
      <alignment vertical="center"/>
    </xf>
    <xf numFmtId="49" fontId="2" fillId="0" borderId="0" xfId="11" applyNumberFormat="1" applyAlignment="1" applyProtection="1">
      <alignment vertical="center"/>
    </xf>
    <xf numFmtId="0" fontId="5" fillId="0" borderId="0" xfId="2" applyProtection="1"/>
    <xf numFmtId="164" fontId="3" fillId="4" borderId="0" xfId="2" applyNumberFormat="1" applyFont="1" applyFill="1" applyAlignment="1" applyProtection="1">
      <alignment horizontal="left" vertical="center" wrapText="1"/>
    </xf>
    <xf numFmtId="49" fontId="3" fillId="4" borderId="0" xfId="2" applyNumberFormat="1" applyFont="1" applyFill="1" applyAlignment="1" applyProtection="1">
      <alignment horizontal="left" vertical="center" wrapText="1"/>
    </xf>
    <xf numFmtId="4" fontId="11" fillId="4" borderId="0" xfId="2" applyNumberFormat="1" applyFont="1" applyFill="1" applyAlignment="1" applyProtection="1">
      <alignment horizontal="center" vertical="center" wrapText="1"/>
    </xf>
    <xf numFmtId="0" fontId="5" fillId="0" borderId="0" xfId="2" applyBorder="1" applyProtection="1"/>
    <xf numFmtId="164" fontId="5" fillId="0" borderId="2" xfId="2" applyNumberFormat="1" applyBorder="1" applyAlignment="1" applyProtection="1">
      <alignment vertical="center"/>
    </xf>
    <xf numFmtId="49" fontId="5" fillId="0" borderId="2" xfId="2" applyNumberFormat="1" applyBorder="1" applyAlignment="1" applyProtection="1">
      <alignment vertical="center"/>
    </xf>
    <xf numFmtId="4" fontId="5" fillId="0" borderId="2" xfId="2" applyNumberFormat="1" applyBorder="1" applyAlignment="1" applyProtection="1">
      <alignment vertical="center"/>
    </xf>
    <xf numFmtId="4" fontId="5" fillId="0" borderId="2" xfId="2" applyNumberFormat="1" applyBorder="1" applyAlignment="1" applyProtection="1">
      <alignment vertical="center" wrapText="1"/>
    </xf>
    <xf numFmtId="49" fontId="3" fillId="4" borderId="2" xfId="2" applyNumberFormat="1" applyFont="1" applyFill="1" applyBorder="1" applyAlignment="1" applyProtection="1">
      <alignment vertical="center"/>
    </xf>
    <xf numFmtId="4" fontId="3" fillId="4" borderId="2" xfId="2" applyNumberFormat="1" applyFont="1" applyFill="1" applyBorder="1" applyAlignment="1" applyProtection="1">
      <alignment vertical="center"/>
    </xf>
    <xf numFmtId="4" fontId="3" fillId="4" borderId="2" xfId="2" applyNumberFormat="1" applyFont="1" applyFill="1" applyBorder="1" applyAlignment="1" applyProtection="1">
      <alignment vertical="center" wrapText="1"/>
    </xf>
    <xf numFmtId="4" fontId="5" fillId="0" borderId="0" xfId="2" applyNumberFormat="1" applyBorder="1" applyProtection="1"/>
    <xf numFmtId="4" fontId="5" fillId="0" borderId="0" xfId="2" applyNumberFormat="1" applyProtection="1"/>
    <xf numFmtId="164" fontId="12" fillId="4" borderId="2" xfId="2" applyNumberFormat="1" applyFont="1" applyFill="1" applyBorder="1" applyAlignment="1" applyProtection="1">
      <alignment vertical="center"/>
    </xf>
    <xf numFmtId="49" fontId="5" fillId="0" borderId="0" xfId="2" applyNumberFormat="1" applyAlignment="1" applyProtection="1">
      <alignment vertical="center"/>
    </xf>
    <xf numFmtId="4" fontId="5" fillId="0" borderId="0" xfId="2" applyNumberFormat="1" applyAlignment="1" applyProtection="1">
      <alignment vertical="center"/>
    </xf>
    <xf numFmtId="164" fontId="3" fillId="0" borderId="0" xfId="11" applyNumberFormat="1" applyFont="1" applyFill="1" applyAlignment="1" applyProtection="1">
      <alignment vertical="center"/>
    </xf>
    <xf numFmtId="49" fontId="3" fillId="0" borderId="0" xfId="11" applyNumberFormat="1" applyFont="1" applyFill="1" applyAlignment="1" applyProtection="1">
      <alignment vertical="center"/>
    </xf>
    <xf numFmtId="164" fontId="3" fillId="0" borderId="0" xfId="11" applyNumberFormat="1" applyFont="1" applyAlignment="1" applyProtection="1">
      <alignment vertical="center"/>
    </xf>
    <xf numFmtId="164" fontId="5" fillId="0" borderId="0" xfId="11" applyNumberFormat="1" applyFont="1" applyAlignment="1" applyProtection="1">
      <alignment vertical="center"/>
    </xf>
    <xf numFmtId="4" fontId="3" fillId="0" borderId="0" xfId="11" applyNumberFormat="1" applyFont="1" applyFill="1" applyAlignment="1" applyProtection="1">
      <alignment vertical="center"/>
    </xf>
    <xf numFmtId="165" fontId="3" fillId="0" borderId="0" xfId="11" applyNumberFormat="1" applyFont="1" applyFill="1" applyProtection="1"/>
    <xf numFmtId="49" fontId="3" fillId="0" borderId="0" xfId="11" applyNumberFormat="1" applyFont="1" applyAlignment="1" applyProtection="1">
      <alignment vertical="center"/>
    </xf>
    <xf numFmtId="4" fontId="5" fillId="0" borderId="0" xfId="11" applyNumberFormat="1" applyFont="1" applyAlignment="1" applyProtection="1">
      <alignment vertical="center"/>
    </xf>
    <xf numFmtId="49" fontId="5" fillId="0" borderId="0" xfId="11" applyNumberFormat="1" applyFont="1" applyAlignment="1" applyProtection="1">
      <alignment vertical="center"/>
    </xf>
    <xf numFmtId="164" fontId="5" fillId="0" borderId="0" xfId="2" applyNumberFormat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ill="1" applyBorder="1" applyProtection="1"/>
    <xf numFmtId="4" fontId="5" fillId="0" borderId="0" xfId="2" applyNumberFormat="1" applyFill="1" applyBorder="1" applyAlignment="1" applyProtection="1">
      <alignment vertical="center" wrapText="1"/>
    </xf>
    <xf numFmtId="164" fontId="5" fillId="0" borderId="0" xfId="2" applyNumberFormat="1" applyFill="1" applyBorder="1" applyAlignment="1" applyProtection="1">
      <alignment vertical="center"/>
    </xf>
    <xf numFmtId="0" fontId="5" fillId="0" borderId="0" xfId="2" applyFill="1" applyBorder="1" applyProtection="1"/>
    <xf numFmtId="4" fontId="3" fillId="0" borderId="0" xfId="2" applyNumberFormat="1" applyFont="1" applyFill="1" applyBorder="1" applyAlignment="1" applyProtection="1">
      <alignment vertical="center" wrapText="1"/>
    </xf>
    <xf numFmtId="0" fontId="2" fillId="0" borderId="0" xfId="11" applyBorder="1" applyProtection="1"/>
    <xf numFmtId="164" fontId="3" fillId="4" borderId="0" xfId="11" applyNumberFormat="1" applyFont="1" applyFill="1" applyAlignment="1" applyProtection="1">
      <alignment horizontal="left" vertical="center" wrapText="1"/>
    </xf>
    <xf numFmtId="49" fontId="3" fillId="4" borderId="0" xfId="11" applyNumberFormat="1" applyFont="1" applyFill="1" applyAlignment="1" applyProtection="1">
      <alignment horizontal="left" vertical="center" wrapText="1"/>
    </xf>
    <xf numFmtId="164" fontId="2" fillId="0" borderId="5" xfId="11" applyNumberFormat="1" applyBorder="1" applyAlignment="1" applyProtection="1">
      <alignment vertical="center"/>
    </xf>
    <xf numFmtId="164" fontId="3" fillId="4" borderId="2" xfId="11" applyNumberFormat="1" applyFont="1" applyFill="1" applyBorder="1" applyAlignment="1" applyProtection="1">
      <alignment vertical="center"/>
    </xf>
    <xf numFmtId="49" fontId="3" fillId="4" borderId="2" xfId="11" applyNumberFormat="1" applyFont="1" applyFill="1" applyBorder="1" applyAlignment="1" applyProtection="1">
      <alignment vertical="center"/>
    </xf>
    <xf numFmtId="4" fontId="3" fillId="4" borderId="2" xfId="11" applyNumberFormat="1" applyFont="1" applyFill="1" applyBorder="1" applyAlignment="1" applyProtection="1">
      <alignment vertical="center"/>
    </xf>
    <xf numFmtId="4" fontId="3" fillId="4" borderId="2" xfId="11" applyNumberFormat="1" applyFont="1" applyFill="1" applyBorder="1" applyAlignment="1" applyProtection="1">
      <alignment vertical="center" wrapText="1"/>
    </xf>
    <xf numFmtId="4" fontId="5" fillId="0" borderId="0" xfId="11" applyNumberFormat="1" applyFont="1" applyProtection="1"/>
    <xf numFmtId="0" fontId="13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2" fillId="0" borderId="0" xfId="11"/>
    <xf numFmtId="4" fontId="3" fillId="0" borderId="0" xfId="2" applyNumberFormat="1" applyFont="1" applyFill="1" applyBorder="1" applyAlignment="1" applyProtection="1">
      <alignment horizontal="center" vertical="center" wrapText="1"/>
    </xf>
    <xf numFmtId="4" fontId="11" fillId="0" borderId="0" xfId="2" applyNumberFormat="1" applyFont="1" applyFill="1" applyBorder="1" applyAlignment="1" applyProtection="1">
      <alignment horizontal="center" vertical="center" wrapText="1"/>
    </xf>
    <xf numFmtId="4" fontId="2" fillId="0" borderId="0" xfId="11" applyNumberFormat="1" applyFill="1" applyBorder="1" applyAlignment="1" applyProtection="1">
      <alignment vertical="center" wrapText="1"/>
    </xf>
    <xf numFmtId="164" fontId="2" fillId="0" borderId="0" xfId="11" applyNumberFormat="1" applyFill="1" applyBorder="1" applyAlignment="1" applyProtection="1">
      <alignment vertical="center"/>
    </xf>
    <xf numFmtId="0" fontId="2" fillId="0" borderId="0" xfId="11" applyFill="1" applyBorder="1" applyProtection="1"/>
    <xf numFmtId="4" fontId="2" fillId="0" borderId="0" xfId="11" applyNumberFormat="1" applyFill="1" applyBorder="1" applyProtection="1"/>
    <xf numFmtId="4" fontId="3" fillId="0" borderId="0" xfId="11" applyNumberFormat="1" applyFont="1" applyFill="1" applyBorder="1" applyAlignment="1" applyProtection="1">
      <alignment vertical="center" wrapText="1"/>
    </xf>
    <xf numFmtId="4" fontId="3" fillId="0" borderId="0" xfId="11" applyNumberFormat="1" applyFont="1" applyFill="1" applyBorder="1" applyProtection="1"/>
    <xf numFmtId="0" fontId="3" fillId="0" borderId="0" xfId="1" applyFont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0" fontId="3" fillId="0" borderId="0" xfId="9" applyFont="1" applyBorder="1" applyAlignment="1" applyProtection="1">
      <alignment vertical="center" wrapText="1"/>
    </xf>
    <xf numFmtId="0" fontId="3" fillId="0" borderId="0" xfId="11" applyFont="1" applyAlignment="1" applyProtection="1">
      <alignment vertical="center" wrapText="1"/>
    </xf>
    <xf numFmtId="0" fontId="4" fillId="0" borderId="0" xfId="11" applyFont="1" applyAlignment="1" applyProtection="1">
      <alignment vertical="center" wrapTex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11" applyFont="1" applyFill="1" applyBorder="1" applyAlignment="1" applyProtection="1">
      <alignment horizontal="center" vertical="center"/>
    </xf>
    <xf numFmtId="0" fontId="2" fillId="0" borderId="0" xfId="11" applyFill="1" applyBorder="1" applyAlignment="1" applyProtection="1">
      <alignment horizontal="center" vertical="center"/>
    </xf>
  </cellXfs>
  <cellStyles count="14">
    <cellStyle name="Čárka 2" xfId="12"/>
    <cellStyle name="Měna 2" xfId="3"/>
    <cellStyle name="Měna 3" xfId="4"/>
    <cellStyle name="Normální" xfId="0" builtinId="0"/>
    <cellStyle name="Normální 2" xfId="5"/>
    <cellStyle name="Normální 2 2" xfId="6"/>
    <cellStyle name="Normální 2 3" xfId="2"/>
    <cellStyle name="Normální 2 3 2" xfId="13"/>
    <cellStyle name="Normální 2 4" xfId="11"/>
    <cellStyle name="Normální 3" xfId="7"/>
    <cellStyle name="Normální 4" xfId="8"/>
    <cellStyle name="Normální 5" xfId="1"/>
    <cellStyle name="Normální 6" xfId="10"/>
    <cellStyle name="Vysvětlující tex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zoomScaleNormal="100" workbookViewId="0">
      <pane ySplit="2" topLeftCell="A3" activePane="bottomLeft" state="frozen"/>
      <selection activeCell="C80" sqref="C80"/>
      <selection pane="bottomLeft" activeCell="H44" sqref="H44"/>
    </sheetView>
  </sheetViews>
  <sheetFormatPr defaultRowHeight="14.25" x14ac:dyDescent="0.2"/>
  <cols>
    <col min="1" max="1" width="5.7109375" style="16" customWidth="1"/>
    <col min="2" max="2" width="6" style="16" customWidth="1"/>
    <col min="3" max="3" width="52" style="17" customWidth="1"/>
    <col min="4" max="4" width="8" style="16" customWidth="1"/>
    <col min="5" max="7" width="15.85546875" style="18" customWidth="1"/>
    <col min="8" max="16384" width="9.140625" style="1"/>
  </cols>
  <sheetData>
    <row r="1" spans="1:7" ht="36.200000000000003" customHeight="1" x14ac:dyDescent="0.2">
      <c r="A1" s="140" t="s">
        <v>0</v>
      </c>
      <c r="B1" s="141"/>
      <c r="C1" s="141"/>
      <c r="D1" s="141"/>
      <c r="E1" s="141"/>
      <c r="F1" s="141"/>
      <c r="G1" s="141"/>
    </row>
    <row r="2" spans="1:7" ht="42.75" x14ac:dyDescent="0.2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4" t="s">
        <v>7</v>
      </c>
    </row>
    <row r="3" spans="1:7" x14ac:dyDescent="0.2">
      <c r="A3" s="5">
        <v>1</v>
      </c>
      <c r="B3" s="5">
        <v>501</v>
      </c>
      <c r="C3" s="6" t="s">
        <v>8</v>
      </c>
      <c r="D3" s="5"/>
      <c r="E3" s="7">
        <v>5793.36</v>
      </c>
      <c r="F3" s="7">
        <v>5794.0590000000002</v>
      </c>
      <c r="G3" s="8">
        <v>5688</v>
      </c>
    </row>
    <row r="4" spans="1:7" x14ac:dyDescent="0.2">
      <c r="A4" s="5">
        <v>1</v>
      </c>
      <c r="B4" s="5">
        <v>501</v>
      </c>
      <c r="C4" s="6" t="s">
        <v>8</v>
      </c>
      <c r="D4" s="5">
        <v>13014</v>
      </c>
      <c r="E4" s="7">
        <v>0</v>
      </c>
      <c r="F4" s="7">
        <v>2.883</v>
      </c>
      <c r="G4" s="9"/>
    </row>
    <row r="5" spans="1:7" x14ac:dyDescent="0.2">
      <c r="A5" s="5">
        <v>1</v>
      </c>
      <c r="B5" s="5">
        <v>501</v>
      </c>
      <c r="C5" s="6" t="s">
        <v>8</v>
      </c>
      <c r="D5" s="5">
        <v>33063</v>
      </c>
      <c r="E5" s="7">
        <v>0</v>
      </c>
      <c r="F5" s="7">
        <v>7.9592999999999998</v>
      </c>
      <c r="G5" s="9"/>
    </row>
    <row r="6" spans="1:7" x14ac:dyDescent="0.2">
      <c r="A6" s="5">
        <v>1</v>
      </c>
      <c r="B6" s="5">
        <v>501</v>
      </c>
      <c r="C6" s="6" t="s">
        <v>8</v>
      </c>
      <c r="D6" s="5">
        <v>33353</v>
      </c>
      <c r="E6" s="7">
        <v>331.01</v>
      </c>
      <c r="F6" s="7">
        <v>302.971</v>
      </c>
      <c r="G6" s="9">
        <v>306</v>
      </c>
    </row>
    <row r="7" spans="1:7" x14ac:dyDescent="0.2">
      <c r="A7" s="5">
        <v>1</v>
      </c>
      <c r="B7" s="5">
        <v>502</v>
      </c>
      <c r="C7" s="6" t="s">
        <v>9</v>
      </c>
      <c r="D7" s="5"/>
      <c r="E7" s="7">
        <v>2186.34</v>
      </c>
      <c r="F7" s="7">
        <v>2186.34</v>
      </c>
      <c r="G7" s="9">
        <v>2023</v>
      </c>
    </row>
    <row r="8" spans="1:7" x14ac:dyDescent="0.2">
      <c r="A8" s="5">
        <v>1</v>
      </c>
      <c r="B8" s="5">
        <v>503</v>
      </c>
      <c r="C8" s="6" t="s">
        <v>10</v>
      </c>
      <c r="D8" s="5"/>
      <c r="E8" s="7">
        <v>346.5</v>
      </c>
      <c r="F8" s="7">
        <v>346.5</v>
      </c>
      <c r="G8" s="9">
        <v>350</v>
      </c>
    </row>
    <row r="9" spans="1:7" x14ac:dyDescent="0.2">
      <c r="A9" s="5">
        <v>1</v>
      </c>
      <c r="B9" s="5">
        <v>511</v>
      </c>
      <c r="C9" s="6" t="s">
        <v>11</v>
      </c>
      <c r="D9" s="5"/>
      <c r="E9" s="7">
        <v>1185.5999999999999</v>
      </c>
      <c r="F9" s="7">
        <v>1185.5999999999999</v>
      </c>
      <c r="G9" s="9">
        <v>911</v>
      </c>
    </row>
    <row r="10" spans="1:7" x14ac:dyDescent="0.2">
      <c r="A10" s="5">
        <v>1</v>
      </c>
      <c r="B10" s="5">
        <v>512</v>
      </c>
      <c r="C10" s="6" t="s">
        <v>12</v>
      </c>
      <c r="D10" s="5">
        <v>33353</v>
      </c>
      <c r="E10" s="7">
        <v>48</v>
      </c>
      <c r="F10" s="7">
        <v>48</v>
      </c>
      <c r="G10" s="9">
        <v>48</v>
      </c>
    </row>
    <row r="11" spans="1:7" x14ac:dyDescent="0.2">
      <c r="A11" s="5">
        <v>1</v>
      </c>
      <c r="B11" s="5">
        <v>518</v>
      </c>
      <c r="C11" s="6" t="s">
        <v>13</v>
      </c>
      <c r="D11" s="5"/>
      <c r="E11" s="7">
        <v>503.05</v>
      </c>
      <c r="F11" s="7">
        <v>503.05</v>
      </c>
      <c r="G11" s="9">
        <v>637.66</v>
      </c>
    </row>
    <row r="12" spans="1:7" x14ac:dyDescent="0.2">
      <c r="A12" s="5">
        <v>1</v>
      </c>
      <c r="B12" s="5">
        <v>518</v>
      </c>
      <c r="C12" s="6" t="s">
        <v>13</v>
      </c>
      <c r="D12" s="5">
        <v>100</v>
      </c>
      <c r="E12" s="7">
        <v>150</v>
      </c>
      <c r="F12" s="7">
        <v>150</v>
      </c>
      <c r="G12" s="9"/>
    </row>
    <row r="13" spans="1:7" x14ac:dyDescent="0.2">
      <c r="A13" s="5">
        <v>1</v>
      </c>
      <c r="B13" s="5">
        <v>518</v>
      </c>
      <c r="C13" s="6" t="s">
        <v>13</v>
      </c>
      <c r="D13" s="5">
        <v>33063</v>
      </c>
      <c r="E13" s="7">
        <v>0</v>
      </c>
      <c r="F13" s="7">
        <v>24.222999999999999</v>
      </c>
      <c r="G13" s="9"/>
    </row>
    <row r="14" spans="1:7" x14ac:dyDescent="0.2">
      <c r="A14" s="5">
        <v>1</v>
      </c>
      <c r="B14" s="5">
        <v>518</v>
      </c>
      <c r="C14" s="6" t="s">
        <v>13</v>
      </c>
      <c r="D14" s="5">
        <v>33070</v>
      </c>
      <c r="E14" s="7">
        <v>0</v>
      </c>
      <c r="F14" s="7">
        <v>84.36</v>
      </c>
      <c r="G14" s="9"/>
    </row>
    <row r="15" spans="1:7" x14ac:dyDescent="0.2">
      <c r="A15" s="5">
        <v>1</v>
      </c>
      <c r="B15" s="5">
        <v>518</v>
      </c>
      <c r="C15" s="6" t="s">
        <v>13</v>
      </c>
      <c r="D15" s="5">
        <v>33353</v>
      </c>
      <c r="E15" s="7">
        <v>81.5</v>
      </c>
      <c r="F15" s="7">
        <v>81.5</v>
      </c>
      <c r="G15" s="9">
        <v>81.5</v>
      </c>
    </row>
    <row r="16" spans="1:7" x14ac:dyDescent="0.2">
      <c r="A16" s="5">
        <v>1</v>
      </c>
      <c r="B16" s="5">
        <v>521</v>
      </c>
      <c r="C16" s="6" t="s">
        <v>14</v>
      </c>
      <c r="D16" s="5"/>
      <c r="E16" s="7">
        <v>203.13</v>
      </c>
      <c r="F16" s="7">
        <v>203.13</v>
      </c>
      <c r="G16" s="9">
        <v>239.47</v>
      </c>
    </row>
    <row r="17" spans="1:8" x14ac:dyDescent="0.2">
      <c r="A17" s="5">
        <v>1</v>
      </c>
      <c r="B17" s="5">
        <v>521</v>
      </c>
      <c r="C17" s="6" t="s">
        <v>14</v>
      </c>
      <c r="D17" s="5">
        <v>101</v>
      </c>
      <c r="E17" s="7">
        <v>310</v>
      </c>
      <c r="F17" s="7">
        <v>310</v>
      </c>
      <c r="G17" s="9">
        <v>337.2</v>
      </c>
    </row>
    <row r="18" spans="1:8" x14ac:dyDescent="0.2">
      <c r="A18" s="5">
        <v>1</v>
      </c>
      <c r="B18" s="5">
        <v>521</v>
      </c>
      <c r="C18" s="6" t="s">
        <v>14</v>
      </c>
      <c r="D18" s="5">
        <v>33063</v>
      </c>
      <c r="E18" s="7">
        <v>0</v>
      </c>
      <c r="F18" s="7">
        <v>231.5</v>
      </c>
      <c r="G18" s="9"/>
    </row>
    <row r="19" spans="1:8" x14ac:dyDescent="0.2">
      <c r="A19" s="5">
        <v>1</v>
      </c>
      <c r="B19" s="5">
        <v>521</v>
      </c>
      <c r="C19" s="6" t="s">
        <v>14</v>
      </c>
      <c r="D19" s="5">
        <v>33076</v>
      </c>
      <c r="E19" s="7">
        <v>0</v>
      </c>
      <c r="F19" s="7">
        <v>226.292</v>
      </c>
      <c r="G19" s="9"/>
    </row>
    <row r="20" spans="1:8" x14ac:dyDescent="0.2">
      <c r="A20" s="5">
        <v>1</v>
      </c>
      <c r="B20" s="5">
        <v>521</v>
      </c>
      <c r="C20" s="6" t="s">
        <v>14</v>
      </c>
      <c r="D20" s="5">
        <v>33353</v>
      </c>
      <c r="E20" s="7">
        <v>31523.88</v>
      </c>
      <c r="F20" s="7">
        <v>27211.795999999998</v>
      </c>
      <c r="G20" s="8">
        <v>31911</v>
      </c>
      <c r="H20" s="10"/>
    </row>
    <row r="21" spans="1:8" x14ac:dyDescent="0.2">
      <c r="A21" s="5">
        <v>1</v>
      </c>
      <c r="B21" s="5">
        <v>524</v>
      </c>
      <c r="C21" s="6" t="s">
        <v>15</v>
      </c>
      <c r="D21" s="5"/>
      <c r="E21" s="7">
        <v>174.46</v>
      </c>
      <c r="F21" s="7">
        <v>174.46</v>
      </c>
      <c r="G21" s="8">
        <v>161.13</v>
      </c>
      <c r="H21" s="10"/>
    </row>
    <row r="22" spans="1:8" x14ac:dyDescent="0.2">
      <c r="A22" s="5">
        <v>1</v>
      </c>
      <c r="B22" s="5">
        <v>524</v>
      </c>
      <c r="C22" s="6" t="s">
        <v>15</v>
      </c>
      <c r="D22" s="5">
        <v>33063</v>
      </c>
      <c r="E22" s="7">
        <v>0</v>
      </c>
      <c r="F22" s="7">
        <v>77.296999999999997</v>
      </c>
      <c r="G22" s="8"/>
      <c r="H22" s="10"/>
    </row>
    <row r="23" spans="1:8" x14ac:dyDescent="0.2">
      <c r="A23" s="5">
        <v>1</v>
      </c>
      <c r="B23" s="5">
        <v>524</v>
      </c>
      <c r="C23" s="6" t="s">
        <v>15</v>
      </c>
      <c r="D23" s="5">
        <v>33076</v>
      </c>
      <c r="E23" s="7">
        <v>0</v>
      </c>
      <c r="F23" s="7">
        <v>76.938999999999993</v>
      </c>
      <c r="G23" s="8"/>
      <c r="H23" s="10"/>
    </row>
    <row r="24" spans="1:8" x14ac:dyDescent="0.2">
      <c r="A24" s="5">
        <v>1</v>
      </c>
      <c r="B24" s="5">
        <v>524</v>
      </c>
      <c r="C24" s="6" t="s">
        <v>15</v>
      </c>
      <c r="D24" s="5">
        <v>33353</v>
      </c>
      <c r="E24" s="7">
        <v>10592.09</v>
      </c>
      <c r="F24" s="7">
        <v>9219.4470000000001</v>
      </c>
      <c r="G24" s="8">
        <v>10692.46</v>
      </c>
      <c r="H24" s="10"/>
    </row>
    <row r="25" spans="1:8" x14ac:dyDescent="0.2">
      <c r="A25" s="5">
        <v>1</v>
      </c>
      <c r="B25" s="5">
        <v>525</v>
      </c>
      <c r="C25" s="6" t="s">
        <v>16</v>
      </c>
      <c r="D25" s="5"/>
      <c r="E25" s="7">
        <v>2.15</v>
      </c>
      <c r="F25" s="7">
        <v>2.15</v>
      </c>
      <c r="G25" s="8">
        <v>2.0099999999999998</v>
      </c>
      <c r="H25" s="10"/>
    </row>
    <row r="26" spans="1:8" x14ac:dyDescent="0.2">
      <c r="A26" s="5">
        <v>1</v>
      </c>
      <c r="B26" s="5">
        <v>525</v>
      </c>
      <c r="C26" s="6" t="s">
        <v>16</v>
      </c>
      <c r="D26" s="5">
        <v>33063</v>
      </c>
      <c r="E26" s="7">
        <v>0</v>
      </c>
      <c r="F26" s="7">
        <v>0.95499999999999996</v>
      </c>
      <c r="G26" s="8"/>
      <c r="H26" s="10"/>
    </row>
    <row r="27" spans="1:8" x14ac:dyDescent="0.2">
      <c r="A27" s="5">
        <v>1</v>
      </c>
      <c r="B27" s="5">
        <v>525</v>
      </c>
      <c r="C27" s="6" t="s">
        <v>16</v>
      </c>
      <c r="D27" s="5">
        <v>33353</v>
      </c>
      <c r="E27" s="7">
        <v>130.84</v>
      </c>
      <c r="F27" s="7">
        <v>126.84</v>
      </c>
      <c r="G27" s="8">
        <v>132.29</v>
      </c>
      <c r="H27" s="10"/>
    </row>
    <row r="28" spans="1:8" x14ac:dyDescent="0.2">
      <c r="A28" s="5">
        <v>1</v>
      </c>
      <c r="B28" s="5">
        <v>527</v>
      </c>
      <c r="C28" s="6" t="s">
        <v>17</v>
      </c>
      <c r="D28" s="5"/>
      <c r="E28" s="7">
        <v>10.26</v>
      </c>
      <c r="F28" s="7">
        <v>10.26</v>
      </c>
      <c r="G28" s="8">
        <v>9.5299999999999994</v>
      </c>
      <c r="H28" s="10"/>
    </row>
    <row r="29" spans="1:8" x14ac:dyDescent="0.2">
      <c r="A29" s="5">
        <v>1</v>
      </c>
      <c r="B29" s="5">
        <v>527</v>
      </c>
      <c r="C29" s="6" t="s">
        <v>17</v>
      </c>
      <c r="D29" s="5">
        <v>33063</v>
      </c>
      <c r="E29" s="7">
        <v>0</v>
      </c>
      <c r="F29" s="7">
        <v>4.5468000000000002</v>
      </c>
      <c r="G29" s="8"/>
      <c r="H29" s="10"/>
    </row>
    <row r="30" spans="1:8" x14ac:dyDescent="0.2">
      <c r="A30" s="5">
        <v>1</v>
      </c>
      <c r="B30" s="5">
        <v>527</v>
      </c>
      <c r="C30" s="6" t="s">
        <v>17</v>
      </c>
      <c r="D30" s="5">
        <v>33076</v>
      </c>
      <c r="E30" s="7">
        <v>0</v>
      </c>
      <c r="F30" s="7">
        <v>4.5259999999999998</v>
      </c>
      <c r="G30" s="8"/>
      <c r="H30" s="10"/>
    </row>
    <row r="31" spans="1:8" x14ac:dyDescent="0.2">
      <c r="A31" s="5">
        <v>1</v>
      </c>
      <c r="B31" s="5">
        <v>527</v>
      </c>
      <c r="C31" s="6" t="s">
        <v>17</v>
      </c>
      <c r="D31" s="5">
        <v>33353</v>
      </c>
      <c r="E31" s="7">
        <v>623.07000000000005</v>
      </c>
      <c r="F31" s="7">
        <v>537.702</v>
      </c>
      <c r="G31" s="8">
        <v>632.86</v>
      </c>
      <c r="H31" s="10"/>
    </row>
    <row r="32" spans="1:8" x14ac:dyDescent="0.2">
      <c r="A32" s="5">
        <v>1</v>
      </c>
      <c r="B32" s="5">
        <v>549</v>
      </c>
      <c r="C32" s="6" t="s">
        <v>18</v>
      </c>
      <c r="D32" s="5"/>
      <c r="E32" s="7">
        <v>69.25</v>
      </c>
      <c r="F32" s="7">
        <v>69.25</v>
      </c>
      <c r="G32" s="8">
        <v>73</v>
      </c>
      <c r="H32" s="10"/>
    </row>
    <row r="33" spans="1:8" x14ac:dyDescent="0.2">
      <c r="A33" s="5">
        <v>1</v>
      </c>
      <c r="B33" s="5">
        <v>551</v>
      </c>
      <c r="C33" s="6" t="s">
        <v>19</v>
      </c>
      <c r="D33" s="5"/>
      <c r="E33" s="7">
        <v>97</v>
      </c>
      <c r="F33" s="7">
        <v>97</v>
      </c>
      <c r="G33" s="8">
        <v>97</v>
      </c>
      <c r="H33" s="10"/>
    </row>
    <row r="34" spans="1:8" x14ac:dyDescent="0.2">
      <c r="A34" s="5">
        <v>1</v>
      </c>
      <c r="B34" s="5">
        <v>558</v>
      </c>
      <c r="C34" s="6" t="s">
        <v>20</v>
      </c>
      <c r="D34" s="5"/>
      <c r="E34" s="7">
        <v>379.9</v>
      </c>
      <c r="F34" s="7">
        <v>379.9</v>
      </c>
      <c r="G34" s="8">
        <v>407</v>
      </c>
      <c r="H34" s="10"/>
    </row>
    <row r="35" spans="1:8" x14ac:dyDescent="0.2">
      <c r="A35" s="5">
        <v>1</v>
      </c>
      <c r="B35" s="5">
        <v>558</v>
      </c>
      <c r="C35" s="6" t="s">
        <v>20</v>
      </c>
      <c r="D35" s="5">
        <v>33353</v>
      </c>
      <c r="E35" s="7">
        <v>287.61</v>
      </c>
      <c r="F35" s="7">
        <v>21.995000000000001</v>
      </c>
      <c r="G35" s="8">
        <v>110</v>
      </c>
      <c r="H35" s="10"/>
    </row>
    <row r="36" spans="1:8" x14ac:dyDescent="0.2">
      <c r="A36" s="11" t="s">
        <v>21</v>
      </c>
      <c r="B36" s="11"/>
      <c r="C36" s="12"/>
      <c r="D36" s="11"/>
      <c r="E36" s="13">
        <v>55029</v>
      </c>
      <c r="F36" s="13">
        <v>49703.431100000002</v>
      </c>
      <c r="G36" s="14">
        <f>SUM(G3:G35)</f>
        <v>54850.11</v>
      </c>
      <c r="H36" s="10"/>
    </row>
    <row r="37" spans="1:8" x14ac:dyDescent="0.2">
      <c r="A37" s="5">
        <v>1</v>
      </c>
      <c r="B37" s="5">
        <v>602</v>
      </c>
      <c r="C37" s="6" t="s">
        <v>22</v>
      </c>
      <c r="D37" s="5"/>
      <c r="E37" s="7">
        <v>5355</v>
      </c>
      <c r="F37" s="7">
        <v>5355</v>
      </c>
      <c r="G37" s="8">
        <v>5180</v>
      </c>
      <c r="H37" s="10"/>
    </row>
    <row r="38" spans="1:8" x14ac:dyDescent="0.2">
      <c r="A38" s="5">
        <v>1</v>
      </c>
      <c r="B38" s="5">
        <v>644</v>
      </c>
      <c r="C38" s="6" t="s">
        <v>23</v>
      </c>
      <c r="D38" s="5"/>
      <c r="E38" s="7">
        <v>56</v>
      </c>
      <c r="F38" s="7">
        <v>56</v>
      </c>
      <c r="G38" s="8">
        <v>85</v>
      </c>
      <c r="H38" s="10"/>
    </row>
    <row r="39" spans="1:8" x14ac:dyDescent="0.2">
      <c r="A39" s="5">
        <v>1</v>
      </c>
      <c r="B39" s="5">
        <v>648</v>
      </c>
      <c r="C39" s="6" t="s">
        <v>24</v>
      </c>
      <c r="D39" s="5"/>
      <c r="E39" s="7">
        <v>800</v>
      </c>
      <c r="F39" s="7">
        <v>800.69899999999996</v>
      </c>
      <c r="G39" s="8">
        <v>500</v>
      </c>
      <c r="H39" s="10"/>
    </row>
    <row r="40" spans="1:8" x14ac:dyDescent="0.2">
      <c r="A40" s="5">
        <v>1</v>
      </c>
      <c r="B40" s="5">
        <v>649</v>
      </c>
      <c r="C40" s="6" t="s">
        <v>25</v>
      </c>
      <c r="D40" s="5"/>
      <c r="E40" s="7">
        <v>20</v>
      </c>
      <c r="F40" s="7">
        <v>20</v>
      </c>
      <c r="G40" s="8"/>
      <c r="H40" s="10"/>
    </row>
    <row r="41" spans="1:8" x14ac:dyDescent="0.2">
      <c r="A41" s="5">
        <v>1</v>
      </c>
      <c r="B41" s="5">
        <v>662</v>
      </c>
      <c r="C41" s="6" t="s">
        <v>26</v>
      </c>
      <c r="D41" s="5"/>
      <c r="E41" s="7">
        <v>10</v>
      </c>
      <c r="F41" s="7">
        <v>10</v>
      </c>
      <c r="G41" s="8"/>
      <c r="H41" s="10"/>
    </row>
    <row r="42" spans="1:8" x14ac:dyDescent="0.2">
      <c r="A42" s="5">
        <v>1</v>
      </c>
      <c r="B42" s="5">
        <v>672</v>
      </c>
      <c r="C42" s="6" t="s">
        <v>27</v>
      </c>
      <c r="D42" s="5"/>
      <c r="E42" s="7">
        <v>4710</v>
      </c>
      <c r="F42" s="7">
        <v>4711.3</v>
      </c>
      <c r="G42" s="8">
        <v>4710</v>
      </c>
      <c r="H42" s="10"/>
    </row>
    <row r="43" spans="1:8" x14ac:dyDescent="0.2">
      <c r="A43" s="5">
        <v>1</v>
      </c>
      <c r="B43" s="5">
        <v>672</v>
      </c>
      <c r="C43" s="6" t="s">
        <v>27</v>
      </c>
      <c r="D43" s="5">
        <v>100</v>
      </c>
      <c r="E43" s="7">
        <v>150</v>
      </c>
      <c r="F43" s="7">
        <v>150</v>
      </c>
      <c r="G43" s="8"/>
      <c r="H43" s="10"/>
    </row>
    <row r="44" spans="1:8" x14ac:dyDescent="0.2">
      <c r="A44" s="5">
        <v>1</v>
      </c>
      <c r="B44" s="5">
        <v>672</v>
      </c>
      <c r="C44" s="6" t="s">
        <v>27</v>
      </c>
      <c r="D44" s="5">
        <v>101</v>
      </c>
      <c r="E44" s="7">
        <v>310</v>
      </c>
      <c r="F44" s="7">
        <v>310</v>
      </c>
      <c r="G44" s="8">
        <v>460</v>
      </c>
      <c r="H44" s="15"/>
    </row>
    <row r="45" spans="1:8" x14ac:dyDescent="0.2">
      <c r="A45" s="5">
        <v>1</v>
      </c>
      <c r="B45" s="5">
        <v>672</v>
      </c>
      <c r="C45" s="6" t="s">
        <v>27</v>
      </c>
      <c r="D45" s="5">
        <v>13014</v>
      </c>
      <c r="E45" s="7">
        <v>0</v>
      </c>
      <c r="F45" s="7">
        <v>2.883</v>
      </c>
      <c r="G45" s="8"/>
      <c r="H45" s="10"/>
    </row>
    <row r="46" spans="1:8" x14ac:dyDescent="0.2">
      <c r="A46" s="5">
        <v>1</v>
      </c>
      <c r="B46" s="5">
        <v>672</v>
      </c>
      <c r="C46" s="6" t="s">
        <v>27</v>
      </c>
      <c r="D46" s="5">
        <v>33063</v>
      </c>
      <c r="E46" s="7">
        <v>0</v>
      </c>
      <c r="F46" s="7">
        <v>346.48110000000003</v>
      </c>
      <c r="G46" s="8"/>
      <c r="H46" s="10"/>
    </row>
    <row r="47" spans="1:8" x14ac:dyDescent="0.2">
      <c r="A47" s="5">
        <v>1</v>
      </c>
      <c r="B47" s="5">
        <v>672</v>
      </c>
      <c r="C47" s="6" t="s">
        <v>27</v>
      </c>
      <c r="D47" s="5">
        <v>33070</v>
      </c>
      <c r="E47" s="7">
        <v>0</v>
      </c>
      <c r="F47" s="7">
        <v>84.36</v>
      </c>
      <c r="G47" s="8"/>
      <c r="H47" s="10"/>
    </row>
    <row r="48" spans="1:8" x14ac:dyDescent="0.2">
      <c r="A48" s="5">
        <v>1</v>
      </c>
      <c r="B48" s="5">
        <v>672</v>
      </c>
      <c r="C48" s="6" t="s">
        <v>27</v>
      </c>
      <c r="D48" s="5">
        <v>33076</v>
      </c>
      <c r="E48" s="7">
        <v>0</v>
      </c>
      <c r="F48" s="7">
        <v>307.75700000000001</v>
      </c>
      <c r="G48" s="8"/>
      <c r="H48" s="10"/>
    </row>
    <row r="49" spans="1:8" x14ac:dyDescent="0.2">
      <c r="A49" s="5">
        <v>1</v>
      </c>
      <c r="B49" s="5">
        <v>672</v>
      </c>
      <c r="C49" s="6" t="s">
        <v>27</v>
      </c>
      <c r="D49" s="5">
        <v>33353</v>
      </c>
      <c r="E49" s="7">
        <v>43618</v>
      </c>
      <c r="F49" s="7">
        <v>37548.951000000001</v>
      </c>
      <c r="G49" s="8">
        <v>43915.11</v>
      </c>
      <c r="H49" s="10"/>
    </row>
    <row r="50" spans="1:8" x14ac:dyDescent="0.2">
      <c r="A50" s="11" t="s">
        <v>28</v>
      </c>
      <c r="B50" s="11"/>
      <c r="C50" s="12"/>
      <c r="D50" s="11"/>
      <c r="E50" s="13">
        <v>55029</v>
      </c>
      <c r="F50" s="13">
        <v>49703.431100000002</v>
      </c>
      <c r="G50" s="14">
        <f>SUM(G37:G49)</f>
        <v>54850.11</v>
      </c>
      <c r="H50" s="10"/>
    </row>
    <row r="51" spans="1:8" x14ac:dyDescent="0.2">
      <c r="A51" s="11" t="s">
        <v>29</v>
      </c>
      <c r="B51" s="11"/>
      <c r="C51" s="12"/>
      <c r="D51" s="11"/>
      <c r="E51" s="13">
        <v>55029</v>
      </c>
      <c r="F51" s="13">
        <v>49703.431100000002</v>
      </c>
      <c r="G51" s="14">
        <v>54850.11</v>
      </c>
      <c r="H51" s="10"/>
    </row>
    <row r="52" spans="1:8" x14ac:dyDescent="0.2">
      <c r="A52" s="11" t="s">
        <v>30</v>
      </c>
      <c r="B52" s="11"/>
      <c r="C52" s="12"/>
      <c r="D52" s="11"/>
      <c r="E52" s="13">
        <v>55029</v>
      </c>
      <c r="F52" s="13">
        <v>49703.431100000002</v>
      </c>
      <c r="G52" s="14">
        <v>54850.11</v>
      </c>
      <c r="H52" s="10"/>
    </row>
    <row r="53" spans="1:8" x14ac:dyDescent="0.2">
      <c r="A53" s="11" t="s">
        <v>31</v>
      </c>
      <c r="B53" s="11"/>
      <c r="C53" s="12"/>
      <c r="D53" s="11"/>
      <c r="E53" s="13">
        <v>0</v>
      </c>
      <c r="F53" s="13">
        <v>0</v>
      </c>
      <c r="G53" s="14">
        <v>0</v>
      </c>
      <c r="H53" s="10"/>
    </row>
    <row r="54" spans="1:8" x14ac:dyDescent="0.2">
      <c r="A54" s="5"/>
      <c r="B54" s="5"/>
      <c r="C54" s="6"/>
      <c r="D54" s="5"/>
      <c r="E54" s="7"/>
      <c r="F54" s="7"/>
      <c r="G54" s="8"/>
      <c r="H54" s="10"/>
    </row>
    <row r="55" spans="1:8" x14ac:dyDescent="0.2">
      <c r="A55" s="5">
        <v>2</v>
      </c>
      <c r="B55" s="5">
        <v>501</v>
      </c>
      <c r="C55" s="6" t="s">
        <v>8</v>
      </c>
      <c r="D55" s="5"/>
      <c r="E55" s="7">
        <v>300</v>
      </c>
      <c r="F55" s="7">
        <v>300</v>
      </c>
      <c r="G55" s="8">
        <v>300</v>
      </c>
      <c r="H55" s="10"/>
    </row>
    <row r="56" spans="1:8" x14ac:dyDescent="0.2">
      <c r="A56" s="5">
        <v>2</v>
      </c>
      <c r="B56" s="5">
        <v>502</v>
      </c>
      <c r="C56" s="6" t="s">
        <v>9</v>
      </c>
      <c r="D56" s="5"/>
      <c r="E56" s="7">
        <v>184</v>
      </c>
      <c r="F56" s="7">
        <v>184</v>
      </c>
      <c r="G56" s="8">
        <v>174</v>
      </c>
      <c r="H56" s="10"/>
    </row>
    <row r="57" spans="1:8" x14ac:dyDescent="0.2">
      <c r="A57" s="5">
        <v>2</v>
      </c>
      <c r="B57" s="5">
        <v>503</v>
      </c>
      <c r="C57" s="6" t="s">
        <v>10</v>
      </c>
      <c r="D57" s="5"/>
      <c r="E57" s="7">
        <v>30</v>
      </c>
      <c r="F57" s="7">
        <v>30</v>
      </c>
      <c r="G57" s="8">
        <v>20</v>
      </c>
      <c r="H57" s="10"/>
    </row>
    <row r="58" spans="1:8" x14ac:dyDescent="0.2">
      <c r="A58" s="5">
        <v>2</v>
      </c>
      <c r="B58" s="5">
        <v>511</v>
      </c>
      <c r="C58" s="6" t="s">
        <v>11</v>
      </c>
      <c r="D58" s="5"/>
      <c r="E58" s="7">
        <v>73</v>
      </c>
      <c r="F58" s="7">
        <v>73</v>
      </c>
      <c r="G58" s="8">
        <v>73</v>
      </c>
      <c r="H58" s="10"/>
    </row>
    <row r="59" spans="1:8" x14ac:dyDescent="0.2">
      <c r="A59" s="5">
        <v>2</v>
      </c>
      <c r="B59" s="5">
        <v>518</v>
      </c>
      <c r="C59" s="6" t="s">
        <v>13</v>
      </c>
      <c r="D59" s="5"/>
      <c r="E59" s="7">
        <v>29</v>
      </c>
      <c r="F59" s="7">
        <v>29</v>
      </c>
      <c r="G59" s="8">
        <v>29</v>
      </c>
      <c r="H59" s="10"/>
    </row>
    <row r="60" spans="1:8" x14ac:dyDescent="0.2">
      <c r="A60" s="5">
        <v>2</v>
      </c>
      <c r="B60" s="5">
        <v>521</v>
      </c>
      <c r="C60" s="6" t="s">
        <v>14</v>
      </c>
      <c r="D60" s="5"/>
      <c r="E60" s="7">
        <v>309.02</v>
      </c>
      <c r="F60" s="7">
        <v>309.02</v>
      </c>
      <c r="G60" s="8">
        <v>309</v>
      </c>
      <c r="H60" s="10"/>
    </row>
    <row r="61" spans="1:8" x14ac:dyDescent="0.2">
      <c r="A61" s="5">
        <v>2</v>
      </c>
      <c r="B61" s="5">
        <v>524</v>
      </c>
      <c r="C61" s="6" t="s">
        <v>15</v>
      </c>
      <c r="D61" s="5"/>
      <c r="E61" s="7">
        <v>98.94</v>
      </c>
      <c r="F61" s="7">
        <v>98.94</v>
      </c>
      <c r="G61" s="8">
        <v>100.54</v>
      </c>
      <c r="H61" s="10"/>
    </row>
    <row r="62" spans="1:8" x14ac:dyDescent="0.2">
      <c r="A62" s="5">
        <v>2</v>
      </c>
      <c r="B62" s="5">
        <v>525</v>
      </c>
      <c r="C62" s="6" t="s">
        <v>16</v>
      </c>
      <c r="D62" s="5"/>
      <c r="E62" s="7">
        <v>1.22</v>
      </c>
      <c r="F62" s="7">
        <v>1.22</v>
      </c>
      <c r="G62" s="8">
        <v>1.28</v>
      </c>
      <c r="H62" s="10"/>
    </row>
    <row r="63" spans="1:8" x14ac:dyDescent="0.2">
      <c r="A63" s="5">
        <v>2</v>
      </c>
      <c r="B63" s="5">
        <v>527</v>
      </c>
      <c r="C63" s="6" t="s">
        <v>17</v>
      </c>
      <c r="D63" s="5"/>
      <c r="E63" s="7">
        <v>5.82</v>
      </c>
      <c r="F63" s="7">
        <v>5.82</v>
      </c>
      <c r="G63" s="8">
        <v>6.18</v>
      </c>
      <c r="H63" s="10"/>
    </row>
    <row r="64" spans="1:8" x14ac:dyDescent="0.2">
      <c r="A64" s="5">
        <v>2</v>
      </c>
      <c r="B64" s="5">
        <v>558</v>
      </c>
      <c r="C64" s="6" t="s">
        <v>20</v>
      </c>
      <c r="D64" s="5"/>
      <c r="E64" s="7">
        <v>5</v>
      </c>
      <c r="F64" s="7">
        <v>5</v>
      </c>
      <c r="G64" s="8">
        <v>5</v>
      </c>
      <c r="H64" s="10"/>
    </row>
    <row r="65" spans="1:8" x14ac:dyDescent="0.2">
      <c r="A65" s="11" t="s">
        <v>32</v>
      </c>
      <c r="B65" s="11"/>
      <c r="C65" s="12"/>
      <c r="D65" s="11"/>
      <c r="E65" s="13">
        <v>1036</v>
      </c>
      <c r="F65" s="13">
        <v>1036</v>
      </c>
      <c r="G65" s="14">
        <v>1018</v>
      </c>
      <c r="H65" s="10"/>
    </row>
    <row r="66" spans="1:8" x14ac:dyDescent="0.2">
      <c r="A66" s="5">
        <v>2</v>
      </c>
      <c r="B66" s="5">
        <v>602</v>
      </c>
      <c r="C66" s="6" t="s">
        <v>22</v>
      </c>
      <c r="D66" s="5"/>
      <c r="E66" s="7">
        <v>498.5</v>
      </c>
      <c r="F66" s="7">
        <v>498.5</v>
      </c>
      <c r="G66" s="8">
        <v>480.5</v>
      </c>
      <c r="H66" s="10"/>
    </row>
    <row r="67" spans="1:8" x14ac:dyDescent="0.2">
      <c r="A67" s="5">
        <v>2</v>
      </c>
      <c r="B67" s="5">
        <v>603</v>
      </c>
      <c r="C67" s="6" t="s">
        <v>33</v>
      </c>
      <c r="D67" s="5"/>
      <c r="E67" s="7">
        <v>537.5</v>
      </c>
      <c r="F67" s="7">
        <v>537.5</v>
      </c>
      <c r="G67" s="8">
        <v>537.5</v>
      </c>
      <c r="H67" s="10"/>
    </row>
    <row r="68" spans="1:8" x14ac:dyDescent="0.2">
      <c r="A68" s="11" t="s">
        <v>34</v>
      </c>
      <c r="B68" s="11"/>
      <c r="C68" s="12"/>
      <c r="D68" s="11"/>
      <c r="E68" s="13">
        <v>1036</v>
      </c>
      <c r="F68" s="13">
        <v>1036</v>
      </c>
      <c r="G68" s="14">
        <v>1018</v>
      </c>
      <c r="H68" s="10"/>
    </row>
    <row r="69" spans="1:8" x14ac:dyDescent="0.2">
      <c r="A69" s="11" t="s">
        <v>35</v>
      </c>
      <c r="B69" s="11"/>
      <c r="C69" s="12"/>
      <c r="D69" s="11"/>
      <c r="E69" s="13">
        <v>1036</v>
      </c>
      <c r="F69" s="13">
        <v>1036</v>
      </c>
      <c r="G69" s="14">
        <v>1018</v>
      </c>
      <c r="H69" s="10"/>
    </row>
    <row r="70" spans="1:8" x14ac:dyDescent="0.2">
      <c r="A70" s="11" t="s">
        <v>36</v>
      </c>
      <c r="B70" s="11"/>
      <c r="C70" s="12"/>
      <c r="D70" s="11"/>
      <c r="E70" s="13">
        <v>1036</v>
      </c>
      <c r="F70" s="13">
        <v>1036</v>
      </c>
      <c r="G70" s="14">
        <v>1018</v>
      </c>
      <c r="H70" s="10"/>
    </row>
    <row r="71" spans="1:8" x14ac:dyDescent="0.2">
      <c r="A71" s="11" t="s">
        <v>37</v>
      </c>
      <c r="B71" s="11"/>
      <c r="C71" s="12"/>
      <c r="D71" s="11"/>
      <c r="E71" s="13">
        <v>0</v>
      </c>
      <c r="F71" s="13">
        <v>0</v>
      </c>
      <c r="G71" s="14">
        <v>0</v>
      </c>
      <c r="H71" s="10"/>
    </row>
    <row r="72" spans="1:8" x14ac:dyDescent="0.2">
      <c r="A72" s="5"/>
      <c r="B72" s="5"/>
      <c r="C72" s="6"/>
      <c r="D72" s="5"/>
      <c r="E72" s="7"/>
      <c r="F72" s="7"/>
      <c r="G72" s="8"/>
      <c r="H72" s="10"/>
    </row>
    <row r="73" spans="1:8" x14ac:dyDescent="0.2">
      <c r="A73" s="5"/>
      <c r="B73" s="5"/>
      <c r="C73" s="6"/>
      <c r="D73" s="5"/>
      <c r="E73" s="7"/>
      <c r="F73" s="7"/>
      <c r="G73" s="8"/>
      <c r="H73" s="10"/>
    </row>
    <row r="74" spans="1:8" x14ac:dyDescent="0.2">
      <c r="A74" s="11" t="s">
        <v>38</v>
      </c>
      <c r="B74" s="11"/>
      <c r="C74" s="12"/>
      <c r="D74" s="11"/>
      <c r="E74" s="13">
        <v>56065</v>
      </c>
      <c r="F74" s="13">
        <v>50739.431100000002</v>
      </c>
      <c r="G74" s="14">
        <v>55868.11</v>
      </c>
      <c r="H74" s="10"/>
    </row>
    <row r="75" spans="1:8" x14ac:dyDescent="0.2">
      <c r="A75" s="11" t="s">
        <v>39</v>
      </c>
      <c r="B75" s="11"/>
      <c r="C75" s="12"/>
      <c r="D75" s="11"/>
      <c r="E75" s="13">
        <v>56065</v>
      </c>
      <c r="F75" s="13">
        <v>50739.431100000002</v>
      </c>
      <c r="G75" s="14">
        <v>55868.11</v>
      </c>
      <c r="H75" s="10"/>
    </row>
    <row r="76" spans="1:8" x14ac:dyDescent="0.2">
      <c r="A76" s="11" t="s">
        <v>40</v>
      </c>
      <c r="B76" s="11"/>
      <c r="C76" s="12"/>
      <c r="D76" s="11"/>
      <c r="E76" s="13">
        <v>0</v>
      </c>
      <c r="F76" s="13">
        <v>0</v>
      </c>
      <c r="G76" s="14">
        <v>0</v>
      </c>
      <c r="H76" s="10"/>
    </row>
    <row r="77" spans="1:8" x14ac:dyDescent="0.2">
      <c r="G77" s="19"/>
      <c r="H77" s="10"/>
    </row>
    <row r="78" spans="1:8" x14ac:dyDescent="0.2">
      <c r="A78" s="20" t="s">
        <v>41</v>
      </c>
      <c r="B78" s="20"/>
      <c r="C78" s="21"/>
      <c r="G78" s="19"/>
      <c r="H78" s="10"/>
    </row>
    <row r="79" spans="1:8" x14ac:dyDescent="0.2">
      <c r="A79" s="20"/>
      <c r="B79" s="22" t="s">
        <v>4</v>
      </c>
      <c r="C79" s="23" t="s">
        <v>42</v>
      </c>
      <c r="G79" s="19"/>
      <c r="H79" s="10"/>
    </row>
    <row r="80" spans="1:8" x14ac:dyDescent="0.2">
      <c r="A80" s="24"/>
      <c r="B80" s="22">
        <v>33353</v>
      </c>
      <c r="C80" s="22" t="s">
        <v>43</v>
      </c>
      <c r="G80" s="19"/>
      <c r="H80" s="10"/>
    </row>
    <row r="81" spans="2:8" x14ac:dyDescent="0.2">
      <c r="B81" s="25">
        <v>100</v>
      </c>
      <c r="C81" s="26" t="s">
        <v>44</v>
      </c>
      <c r="G81" s="19"/>
      <c r="H81" s="10"/>
    </row>
    <row r="82" spans="2:8" x14ac:dyDescent="0.2">
      <c r="B82" s="25">
        <v>101</v>
      </c>
      <c r="C82" s="26" t="s">
        <v>45</v>
      </c>
      <c r="G82" s="19"/>
      <c r="H82" s="10"/>
    </row>
    <row r="83" spans="2:8" x14ac:dyDescent="0.2">
      <c r="G83" s="19"/>
      <c r="H83" s="10"/>
    </row>
    <row r="84" spans="2:8" x14ac:dyDescent="0.2">
      <c r="G84" s="19"/>
      <c r="H84" s="10"/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2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zoomScaleNormal="100" workbookViewId="0">
      <pane ySplit="2" topLeftCell="A24" activePane="bottomLeft" state="frozen"/>
      <selection pane="bottomLeft" activeCell="J50" sqref="J50"/>
    </sheetView>
  </sheetViews>
  <sheetFormatPr defaultRowHeight="14.25" x14ac:dyDescent="0.2"/>
  <cols>
    <col min="1" max="1" width="4.5703125" style="16" customWidth="1"/>
    <col min="2" max="2" width="6" style="16" customWidth="1"/>
    <col min="3" max="3" width="42.28515625" style="17" customWidth="1"/>
    <col min="4" max="4" width="8" style="16" customWidth="1"/>
    <col min="5" max="7" width="16.140625" style="18" customWidth="1"/>
    <col min="8" max="16384" width="9.140625" style="1"/>
  </cols>
  <sheetData>
    <row r="1" spans="1:7" ht="36.200000000000003" customHeight="1" x14ac:dyDescent="0.2">
      <c r="A1" s="140" t="s">
        <v>46</v>
      </c>
      <c r="B1" s="141"/>
      <c r="C1" s="141"/>
      <c r="D1" s="141"/>
      <c r="E1" s="141"/>
      <c r="F1" s="141"/>
      <c r="G1" s="141"/>
    </row>
    <row r="2" spans="1:7" ht="42.75" x14ac:dyDescent="0.2">
      <c r="A2" s="27" t="s">
        <v>1</v>
      </c>
      <c r="B2" s="27" t="s">
        <v>2</v>
      </c>
      <c r="C2" s="28" t="s">
        <v>3</v>
      </c>
      <c r="D2" s="27" t="s">
        <v>4</v>
      </c>
      <c r="E2" s="29" t="s">
        <v>5</v>
      </c>
      <c r="F2" s="29" t="s">
        <v>6</v>
      </c>
      <c r="G2" s="29" t="s">
        <v>7</v>
      </c>
    </row>
    <row r="3" spans="1:7" x14ac:dyDescent="0.2">
      <c r="A3" s="30">
        <v>1</v>
      </c>
      <c r="B3" s="30">
        <v>501</v>
      </c>
      <c r="C3" s="31" t="s">
        <v>8</v>
      </c>
      <c r="D3" s="30"/>
      <c r="E3" s="32">
        <v>425</v>
      </c>
      <c r="F3" s="32">
        <v>425</v>
      </c>
      <c r="G3" s="33">
        <v>420</v>
      </c>
    </row>
    <row r="4" spans="1:7" x14ac:dyDescent="0.2">
      <c r="A4" s="30">
        <v>1</v>
      </c>
      <c r="B4" s="30">
        <v>501</v>
      </c>
      <c r="C4" s="31" t="s">
        <v>8</v>
      </c>
      <c r="D4" s="30">
        <v>33063</v>
      </c>
      <c r="E4" s="32">
        <v>11.36</v>
      </c>
      <c r="F4" s="32">
        <v>33.694760000000002</v>
      </c>
      <c r="G4" s="33">
        <v>19</v>
      </c>
    </row>
    <row r="5" spans="1:7" x14ac:dyDescent="0.2">
      <c r="A5" s="30">
        <v>1</v>
      </c>
      <c r="B5" s="30">
        <v>501</v>
      </c>
      <c r="C5" s="31" t="s">
        <v>8</v>
      </c>
      <c r="D5" s="30">
        <v>33353</v>
      </c>
      <c r="E5" s="32">
        <v>112.46</v>
      </c>
      <c r="F5" s="32">
        <v>133.33600000000001</v>
      </c>
      <c r="G5" s="33">
        <v>128</v>
      </c>
    </row>
    <row r="6" spans="1:7" x14ac:dyDescent="0.2">
      <c r="A6" s="30">
        <v>1</v>
      </c>
      <c r="B6" s="30">
        <v>502</v>
      </c>
      <c r="C6" s="31" t="s">
        <v>9</v>
      </c>
      <c r="D6" s="30"/>
      <c r="E6" s="32">
        <v>730</v>
      </c>
      <c r="F6" s="32">
        <v>730</v>
      </c>
      <c r="G6" s="33">
        <v>730</v>
      </c>
    </row>
    <row r="7" spans="1:7" x14ac:dyDescent="0.2">
      <c r="A7" s="30">
        <v>1</v>
      </c>
      <c r="B7" s="30">
        <v>503</v>
      </c>
      <c r="C7" s="31" t="s">
        <v>10</v>
      </c>
      <c r="D7" s="30"/>
      <c r="E7" s="32">
        <v>230</v>
      </c>
      <c r="F7" s="32">
        <v>230</v>
      </c>
      <c r="G7" s="33">
        <v>230</v>
      </c>
    </row>
    <row r="8" spans="1:7" x14ac:dyDescent="0.2">
      <c r="A8" s="30">
        <v>1</v>
      </c>
      <c r="B8" s="30">
        <v>511</v>
      </c>
      <c r="C8" s="31" t="s">
        <v>11</v>
      </c>
      <c r="D8" s="30"/>
      <c r="E8" s="32">
        <v>352</v>
      </c>
      <c r="F8" s="32">
        <v>352</v>
      </c>
      <c r="G8" s="33">
        <v>325</v>
      </c>
    </row>
    <row r="9" spans="1:7" x14ac:dyDescent="0.2">
      <c r="A9" s="30">
        <v>1</v>
      </c>
      <c r="B9" s="30">
        <v>512</v>
      </c>
      <c r="C9" s="31" t="s">
        <v>12</v>
      </c>
      <c r="D9" s="30">
        <v>33353</v>
      </c>
      <c r="E9" s="32">
        <v>45</v>
      </c>
      <c r="F9" s="32">
        <v>45</v>
      </c>
      <c r="G9" s="33">
        <v>40</v>
      </c>
    </row>
    <row r="10" spans="1:7" x14ac:dyDescent="0.2">
      <c r="A10" s="30">
        <v>1</v>
      </c>
      <c r="B10" s="30">
        <v>518</v>
      </c>
      <c r="C10" s="31" t="s">
        <v>13</v>
      </c>
      <c r="D10" s="30"/>
      <c r="E10" s="32">
        <v>530</v>
      </c>
      <c r="F10" s="32">
        <v>530</v>
      </c>
      <c r="G10" s="33">
        <v>549</v>
      </c>
    </row>
    <row r="11" spans="1:7" x14ac:dyDescent="0.2">
      <c r="A11" s="30">
        <v>1</v>
      </c>
      <c r="B11" s="30">
        <v>518</v>
      </c>
      <c r="C11" s="31" t="s">
        <v>13</v>
      </c>
      <c r="D11" s="30">
        <v>33063</v>
      </c>
      <c r="E11" s="32">
        <v>83.91</v>
      </c>
      <c r="F11" s="32">
        <v>0</v>
      </c>
      <c r="G11" s="33">
        <v>100.78</v>
      </c>
    </row>
    <row r="12" spans="1:7" x14ac:dyDescent="0.2">
      <c r="A12" s="30">
        <v>1</v>
      </c>
      <c r="B12" s="30">
        <v>518</v>
      </c>
      <c r="C12" s="31" t="s">
        <v>13</v>
      </c>
      <c r="D12" s="30">
        <v>33070</v>
      </c>
      <c r="E12" s="32">
        <v>19.95</v>
      </c>
      <c r="F12" s="32">
        <v>22.2</v>
      </c>
      <c r="G12" s="33">
        <v>22.2</v>
      </c>
    </row>
    <row r="13" spans="1:7" x14ac:dyDescent="0.2">
      <c r="A13" s="30">
        <v>1</v>
      </c>
      <c r="B13" s="30">
        <v>518</v>
      </c>
      <c r="C13" s="31" t="s">
        <v>13</v>
      </c>
      <c r="D13" s="30">
        <v>33353</v>
      </c>
      <c r="E13" s="32">
        <v>69</v>
      </c>
      <c r="F13" s="32">
        <v>74</v>
      </c>
      <c r="G13" s="33">
        <v>79</v>
      </c>
    </row>
    <row r="14" spans="1:7" x14ac:dyDescent="0.2">
      <c r="A14" s="30">
        <v>1</v>
      </c>
      <c r="B14" s="30">
        <v>521</v>
      </c>
      <c r="C14" s="31" t="s">
        <v>14</v>
      </c>
      <c r="D14" s="30">
        <v>33063</v>
      </c>
      <c r="E14" s="32">
        <v>240</v>
      </c>
      <c r="F14" s="32">
        <v>191</v>
      </c>
      <c r="G14" s="33">
        <v>490</v>
      </c>
    </row>
    <row r="15" spans="1:7" x14ac:dyDescent="0.2">
      <c r="A15" s="30">
        <v>1</v>
      </c>
      <c r="B15" s="30">
        <v>521</v>
      </c>
      <c r="C15" s="31" t="s">
        <v>14</v>
      </c>
      <c r="D15" s="30">
        <v>33076</v>
      </c>
      <c r="E15" s="32">
        <v>0</v>
      </c>
      <c r="F15" s="32">
        <v>133.637</v>
      </c>
      <c r="G15" s="33"/>
    </row>
    <row r="16" spans="1:7" x14ac:dyDescent="0.2">
      <c r="A16" s="30">
        <v>1</v>
      </c>
      <c r="B16" s="30">
        <v>521</v>
      </c>
      <c r="C16" s="31" t="s">
        <v>14</v>
      </c>
      <c r="D16" s="30">
        <v>33353</v>
      </c>
      <c r="E16" s="32">
        <v>12500</v>
      </c>
      <c r="F16" s="32">
        <v>14603.679</v>
      </c>
      <c r="G16" s="33">
        <v>13273.08</v>
      </c>
    </row>
    <row r="17" spans="1:9" x14ac:dyDescent="0.2">
      <c r="A17" s="30">
        <v>1</v>
      </c>
      <c r="B17" s="30">
        <v>524</v>
      </c>
      <c r="C17" s="31" t="s">
        <v>15</v>
      </c>
      <c r="D17" s="30">
        <v>33063</v>
      </c>
      <c r="E17" s="32">
        <v>61.2</v>
      </c>
      <c r="F17" s="32">
        <v>53.04</v>
      </c>
      <c r="G17" s="33">
        <v>84</v>
      </c>
    </row>
    <row r="18" spans="1:9" x14ac:dyDescent="0.2">
      <c r="A18" s="30">
        <v>1</v>
      </c>
      <c r="B18" s="30">
        <v>524</v>
      </c>
      <c r="C18" s="31" t="s">
        <v>15</v>
      </c>
      <c r="D18" s="30">
        <v>33076</v>
      </c>
      <c r="E18" s="32">
        <v>0</v>
      </c>
      <c r="F18" s="32">
        <v>45.436999999999998</v>
      </c>
      <c r="G18" s="33"/>
    </row>
    <row r="19" spans="1:9" x14ac:dyDescent="0.2">
      <c r="A19" s="30">
        <v>1</v>
      </c>
      <c r="B19" s="30">
        <v>524</v>
      </c>
      <c r="C19" s="31" t="s">
        <v>15</v>
      </c>
      <c r="D19" s="30">
        <v>33353</v>
      </c>
      <c r="E19" s="32">
        <v>4249.13</v>
      </c>
      <c r="F19" s="32">
        <v>4952.7479999999996</v>
      </c>
      <c r="G19" s="33">
        <v>4456.3599999999997</v>
      </c>
    </row>
    <row r="20" spans="1:9" x14ac:dyDescent="0.2">
      <c r="A20" s="30">
        <v>1</v>
      </c>
      <c r="B20" s="30">
        <v>527</v>
      </c>
      <c r="C20" s="31" t="s">
        <v>17</v>
      </c>
      <c r="D20" s="30">
        <v>33063</v>
      </c>
      <c r="E20" s="32">
        <v>3.6</v>
      </c>
      <c r="F20" s="32">
        <v>3.12</v>
      </c>
      <c r="G20" s="33">
        <v>5</v>
      </c>
    </row>
    <row r="21" spans="1:9" x14ac:dyDescent="0.2">
      <c r="A21" s="30">
        <v>1</v>
      </c>
      <c r="B21" s="30">
        <v>527</v>
      </c>
      <c r="C21" s="31" t="s">
        <v>17</v>
      </c>
      <c r="D21" s="30">
        <v>33076</v>
      </c>
      <c r="E21" s="32">
        <v>0</v>
      </c>
      <c r="F21" s="32">
        <v>2.6720000000000002</v>
      </c>
      <c r="G21" s="33"/>
    </row>
    <row r="22" spans="1:9" x14ac:dyDescent="0.2">
      <c r="A22" s="30">
        <v>1</v>
      </c>
      <c r="B22" s="30">
        <v>527</v>
      </c>
      <c r="C22" s="31" t="s">
        <v>17</v>
      </c>
      <c r="D22" s="30">
        <v>33353</v>
      </c>
      <c r="E22" s="32">
        <v>250</v>
      </c>
      <c r="F22" s="32">
        <v>289.17399999999998</v>
      </c>
      <c r="G22" s="33">
        <v>262.64999999999998</v>
      </c>
    </row>
    <row r="23" spans="1:9" x14ac:dyDescent="0.2">
      <c r="A23" s="30">
        <v>1</v>
      </c>
      <c r="B23" s="30">
        <v>528</v>
      </c>
      <c r="C23" s="31" t="s">
        <v>47</v>
      </c>
      <c r="D23" s="30">
        <v>33353</v>
      </c>
      <c r="E23" s="32">
        <v>47.32</v>
      </c>
      <c r="F23" s="32">
        <v>57.32</v>
      </c>
      <c r="G23" s="33">
        <v>57.32</v>
      </c>
    </row>
    <row r="24" spans="1:9" x14ac:dyDescent="0.2">
      <c r="A24" s="30">
        <v>1</v>
      </c>
      <c r="B24" s="30">
        <v>549</v>
      </c>
      <c r="C24" s="31" t="s">
        <v>18</v>
      </c>
      <c r="D24" s="30"/>
      <c r="E24" s="32">
        <v>70</v>
      </c>
      <c r="F24" s="32">
        <v>70</v>
      </c>
      <c r="G24" s="33">
        <v>70</v>
      </c>
    </row>
    <row r="25" spans="1:9" x14ac:dyDescent="0.2">
      <c r="A25" s="30">
        <v>1</v>
      </c>
      <c r="B25" s="30">
        <v>551</v>
      </c>
      <c r="C25" s="31" t="s">
        <v>19</v>
      </c>
      <c r="D25" s="30"/>
      <c r="E25" s="32">
        <v>60</v>
      </c>
      <c r="F25" s="32">
        <v>60</v>
      </c>
      <c r="G25" s="33">
        <v>60</v>
      </c>
    </row>
    <row r="26" spans="1:9" x14ac:dyDescent="0.2">
      <c r="A26" s="30">
        <v>1</v>
      </c>
      <c r="B26" s="30">
        <v>558</v>
      </c>
      <c r="C26" s="31" t="s">
        <v>20</v>
      </c>
      <c r="D26" s="30"/>
      <c r="E26" s="32">
        <v>363</v>
      </c>
      <c r="F26" s="32">
        <v>363</v>
      </c>
      <c r="G26" s="33">
        <v>363</v>
      </c>
    </row>
    <row r="27" spans="1:9" x14ac:dyDescent="0.2">
      <c r="A27" s="30">
        <v>1</v>
      </c>
      <c r="B27" s="30">
        <v>558</v>
      </c>
      <c r="C27" s="31" t="s">
        <v>20</v>
      </c>
      <c r="D27" s="30">
        <v>33063</v>
      </c>
      <c r="E27" s="32">
        <v>0</v>
      </c>
      <c r="F27" s="32">
        <v>24.579000000000001</v>
      </c>
      <c r="G27" s="33"/>
    </row>
    <row r="28" spans="1:9" x14ac:dyDescent="0.2">
      <c r="A28" s="30">
        <v>1</v>
      </c>
      <c r="B28" s="30">
        <v>558</v>
      </c>
      <c r="C28" s="31" t="s">
        <v>20</v>
      </c>
      <c r="D28" s="30">
        <v>33353</v>
      </c>
      <c r="E28" s="32">
        <v>69</v>
      </c>
      <c r="F28" s="32">
        <v>69</v>
      </c>
      <c r="G28" s="33">
        <v>69</v>
      </c>
    </row>
    <row r="29" spans="1:9" x14ac:dyDescent="0.2">
      <c r="A29" s="30">
        <v>1</v>
      </c>
      <c r="B29" s="30">
        <v>591</v>
      </c>
      <c r="C29" s="31" t="s">
        <v>48</v>
      </c>
      <c r="D29" s="30"/>
      <c r="E29" s="32">
        <v>2</v>
      </c>
      <c r="F29" s="32">
        <v>2</v>
      </c>
      <c r="G29" s="33">
        <v>3</v>
      </c>
    </row>
    <row r="30" spans="1:9" x14ac:dyDescent="0.2">
      <c r="A30" s="34" t="s">
        <v>21</v>
      </c>
      <c r="B30" s="34"/>
      <c r="C30" s="35"/>
      <c r="D30" s="34"/>
      <c r="E30" s="36">
        <v>20523.93</v>
      </c>
      <c r="F30" s="36">
        <v>23495.636760000001</v>
      </c>
      <c r="G30" s="37">
        <v>21836.39</v>
      </c>
      <c r="I30" s="38"/>
    </row>
    <row r="31" spans="1:9" x14ac:dyDescent="0.2">
      <c r="A31" s="30">
        <v>1</v>
      </c>
      <c r="B31" s="30">
        <v>648</v>
      </c>
      <c r="C31" s="31" t="s">
        <v>24</v>
      </c>
      <c r="D31" s="30"/>
      <c r="E31" s="32">
        <v>112</v>
      </c>
      <c r="F31" s="32">
        <v>112</v>
      </c>
      <c r="G31" s="33">
        <v>100</v>
      </c>
    </row>
    <row r="32" spans="1:9" x14ac:dyDescent="0.2">
      <c r="A32" s="30">
        <v>1</v>
      </c>
      <c r="B32" s="30">
        <v>662</v>
      </c>
      <c r="C32" s="31" t="s">
        <v>26</v>
      </c>
      <c r="D32" s="30"/>
      <c r="E32" s="32">
        <v>9</v>
      </c>
      <c r="F32" s="32">
        <v>9</v>
      </c>
      <c r="G32" s="33">
        <v>9</v>
      </c>
    </row>
    <row r="33" spans="1:7" x14ac:dyDescent="0.2">
      <c r="A33" s="30">
        <v>1</v>
      </c>
      <c r="B33" s="30">
        <v>672</v>
      </c>
      <c r="C33" s="31" t="s">
        <v>27</v>
      </c>
      <c r="D33" s="30"/>
      <c r="E33" s="32">
        <v>2641</v>
      </c>
      <c r="F33" s="32">
        <v>2641</v>
      </c>
      <c r="G33" s="33">
        <v>2641</v>
      </c>
    </row>
    <row r="34" spans="1:7" x14ac:dyDescent="0.2">
      <c r="A34" s="30">
        <v>1</v>
      </c>
      <c r="B34" s="30">
        <v>672</v>
      </c>
      <c r="C34" s="31" t="s">
        <v>27</v>
      </c>
      <c r="D34" s="30">
        <v>33063</v>
      </c>
      <c r="E34" s="32">
        <v>400.07</v>
      </c>
      <c r="F34" s="32">
        <v>305.43376000000001</v>
      </c>
      <c r="G34" s="33">
        <v>698.78</v>
      </c>
    </row>
    <row r="35" spans="1:7" x14ac:dyDescent="0.2">
      <c r="A35" s="30">
        <v>1</v>
      </c>
      <c r="B35" s="30">
        <v>672</v>
      </c>
      <c r="C35" s="31" t="s">
        <v>27</v>
      </c>
      <c r="D35" s="30">
        <v>33070</v>
      </c>
      <c r="E35" s="32">
        <v>19.95</v>
      </c>
      <c r="F35" s="32">
        <v>22.2</v>
      </c>
      <c r="G35" s="33">
        <v>22.2</v>
      </c>
    </row>
    <row r="36" spans="1:7" x14ac:dyDescent="0.2">
      <c r="A36" s="30">
        <v>1</v>
      </c>
      <c r="B36" s="30">
        <v>672</v>
      </c>
      <c r="C36" s="31" t="s">
        <v>27</v>
      </c>
      <c r="D36" s="30">
        <v>33076</v>
      </c>
      <c r="E36" s="32">
        <v>0</v>
      </c>
      <c r="F36" s="32">
        <v>181.74600000000001</v>
      </c>
      <c r="G36" s="33"/>
    </row>
    <row r="37" spans="1:7" x14ac:dyDescent="0.2">
      <c r="A37" s="30">
        <v>1</v>
      </c>
      <c r="B37" s="30">
        <v>672</v>
      </c>
      <c r="C37" s="31" t="s">
        <v>27</v>
      </c>
      <c r="D37" s="30">
        <v>33353</v>
      </c>
      <c r="E37" s="32">
        <v>17341.91</v>
      </c>
      <c r="F37" s="32">
        <v>20224.257000000001</v>
      </c>
      <c r="G37" s="33">
        <v>18365.41</v>
      </c>
    </row>
    <row r="38" spans="1:7" x14ac:dyDescent="0.2">
      <c r="A38" s="34" t="s">
        <v>28</v>
      </c>
      <c r="B38" s="34"/>
      <c r="C38" s="35"/>
      <c r="D38" s="34"/>
      <c r="E38" s="36">
        <v>20523.93</v>
      </c>
      <c r="F38" s="36">
        <v>23495.636760000001</v>
      </c>
      <c r="G38" s="37">
        <v>21836.39</v>
      </c>
    </row>
    <row r="39" spans="1:7" x14ac:dyDescent="0.2">
      <c r="A39" s="39" t="s">
        <v>49</v>
      </c>
      <c r="B39" s="34"/>
      <c r="C39" s="35"/>
      <c r="D39" s="34"/>
      <c r="E39" s="36">
        <v>20523.93</v>
      </c>
      <c r="F39" s="36">
        <v>23495.636760000001</v>
      </c>
      <c r="G39" s="37">
        <v>21836.39</v>
      </c>
    </row>
    <row r="40" spans="1:7" x14ac:dyDescent="0.2">
      <c r="A40" s="39" t="s">
        <v>50</v>
      </c>
      <c r="B40" s="34"/>
      <c r="C40" s="35"/>
      <c r="D40" s="34"/>
      <c r="E40" s="36">
        <v>20523.93</v>
      </c>
      <c r="F40" s="36">
        <v>23495.636760000001</v>
      </c>
      <c r="G40" s="37">
        <v>21836.39</v>
      </c>
    </row>
    <row r="41" spans="1:7" x14ac:dyDescent="0.2">
      <c r="A41" s="39" t="s">
        <v>51</v>
      </c>
      <c r="B41" s="34"/>
      <c r="C41" s="35"/>
      <c r="D41" s="34"/>
      <c r="E41" s="36">
        <v>0</v>
      </c>
      <c r="F41" s="36">
        <v>0</v>
      </c>
      <c r="G41" s="37">
        <v>0</v>
      </c>
    </row>
    <row r="42" spans="1:7" x14ac:dyDescent="0.2">
      <c r="A42" s="30"/>
      <c r="B42" s="30"/>
      <c r="C42" s="31"/>
      <c r="D42" s="30"/>
      <c r="E42" s="32"/>
      <c r="F42" s="32"/>
      <c r="G42" s="33"/>
    </row>
    <row r="43" spans="1:7" x14ac:dyDescent="0.2">
      <c r="A43" s="30">
        <v>2</v>
      </c>
      <c r="B43" s="30">
        <v>501</v>
      </c>
      <c r="C43" s="31" t="s">
        <v>8</v>
      </c>
      <c r="D43" s="30"/>
      <c r="E43" s="32">
        <v>20</v>
      </c>
      <c r="F43" s="32">
        <v>20</v>
      </c>
      <c r="G43" s="33">
        <v>20</v>
      </c>
    </row>
    <row r="44" spans="1:7" x14ac:dyDescent="0.2">
      <c r="A44" s="30">
        <v>2</v>
      </c>
      <c r="B44" s="30">
        <v>502</v>
      </c>
      <c r="C44" s="31" t="s">
        <v>9</v>
      </c>
      <c r="D44" s="30"/>
      <c r="E44" s="32">
        <v>50</v>
      </c>
      <c r="F44" s="32">
        <v>50</v>
      </c>
      <c r="G44" s="33">
        <v>50</v>
      </c>
    </row>
    <row r="45" spans="1:7" x14ac:dyDescent="0.2">
      <c r="A45" s="30">
        <v>2</v>
      </c>
      <c r="B45" s="30">
        <v>503</v>
      </c>
      <c r="C45" s="31" t="s">
        <v>10</v>
      </c>
      <c r="D45" s="30"/>
      <c r="E45" s="32">
        <v>30</v>
      </c>
      <c r="F45" s="32">
        <v>30</v>
      </c>
      <c r="G45" s="33">
        <v>30</v>
      </c>
    </row>
    <row r="46" spans="1:7" x14ac:dyDescent="0.2">
      <c r="A46" s="30">
        <v>2</v>
      </c>
      <c r="B46" s="30">
        <v>511</v>
      </c>
      <c r="C46" s="31" t="s">
        <v>11</v>
      </c>
      <c r="D46" s="30"/>
      <c r="E46" s="32">
        <v>145</v>
      </c>
      <c r="F46" s="32">
        <v>145</v>
      </c>
      <c r="G46" s="33">
        <v>145</v>
      </c>
    </row>
    <row r="47" spans="1:7" x14ac:dyDescent="0.2">
      <c r="A47" s="30">
        <v>2</v>
      </c>
      <c r="B47" s="30">
        <v>558</v>
      </c>
      <c r="C47" s="31" t="s">
        <v>20</v>
      </c>
      <c r="D47" s="30"/>
      <c r="E47" s="32">
        <v>30</v>
      </c>
      <c r="F47" s="32">
        <v>30</v>
      </c>
      <c r="G47" s="33">
        <v>30</v>
      </c>
    </row>
    <row r="48" spans="1:7" x14ac:dyDescent="0.2">
      <c r="A48" s="34" t="s">
        <v>32</v>
      </c>
      <c r="B48" s="34"/>
      <c r="C48" s="35"/>
      <c r="D48" s="34"/>
      <c r="E48" s="36">
        <v>275</v>
      </c>
      <c r="F48" s="36">
        <v>275</v>
      </c>
      <c r="G48" s="37">
        <v>275</v>
      </c>
    </row>
    <row r="49" spans="1:7" x14ac:dyDescent="0.2">
      <c r="A49" s="30">
        <v>2</v>
      </c>
      <c r="B49" s="30">
        <v>603</v>
      </c>
      <c r="C49" s="31" t="s">
        <v>33</v>
      </c>
      <c r="D49" s="30"/>
      <c r="E49" s="32">
        <v>275</v>
      </c>
      <c r="F49" s="32">
        <v>275</v>
      </c>
      <c r="G49" s="33">
        <v>275</v>
      </c>
    </row>
    <row r="50" spans="1:7" x14ac:dyDescent="0.2">
      <c r="A50" s="34" t="s">
        <v>34</v>
      </c>
      <c r="B50" s="34"/>
      <c r="C50" s="35"/>
      <c r="D50" s="34"/>
      <c r="E50" s="36">
        <v>275</v>
      </c>
      <c r="F50" s="36">
        <v>275</v>
      </c>
      <c r="G50" s="37">
        <v>275</v>
      </c>
    </row>
    <row r="51" spans="1:7" x14ac:dyDescent="0.2">
      <c r="A51" s="39" t="s">
        <v>52</v>
      </c>
      <c r="B51" s="34"/>
      <c r="C51" s="35"/>
      <c r="D51" s="34"/>
      <c r="E51" s="36">
        <v>275</v>
      </c>
      <c r="F51" s="36">
        <v>275</v>
      </c>
      <c r="G51" s="37">
        <v>275</v>
      </c>
    </row>
    <row r="52" spans="1:7" x14ac:dyDescent="0.2">
      <c r="A52" s="39" t="s">
        <v>53</v>
      </c>
      <c r="B52" s="34"/>
      <c r="C52" s="35"/>
      <c r="D52" s="34"/>
      <c r="E52" s="36">
        <v>275</v>
      </c>
      <c r="F52" s="36">
        <v>275</v>
      </c>
      <c r="G52" s="37">
        <v>275</v>
      </c>
    </row>
    <row r="53" spans="1:7" x14ac:dyDescent="0.2">
      <c r="A53" s="39" t="s">
        <v>54</v>
      </c>
      <c r="B53" s="34"/>
      <c r="C53" s="35"/>
      <c r="D53" s="34"/>
      <c r="E53" s="36">
        <v>0</v>
      </c>
      <c r="F53" s="36">
        <v>0</v>
      </c>
      <c r="G53" s="37">
        <v>0</v>
      </c>
    </row>
    <row r="54" spans="1:7" x14ac:dyDescent="0.2">
      <c r="A54" s="30"/>
      <c r="B54" s="30"/>
      <c r="C54" s="31"/>
      <c r="D54" s="30"/>
      <c r="E54" s="32"/>
      <c r="F54" s="32"/>
      <c r="G54" s="33"/>
    </row>
    <row r="55" spans="1:7" x14ac:dyDescent="0.2">
      <c r="A55" s="30"/>
      <c r="B55" s="30"/>
      <c r="C55" s="31"/>
      <c r="D55" s="30"/>
      <c r="E55" s="32"/>
      <c r="F55" s="32"/>
      <c r="G55" s="33"/>
    </row>
    <row r="56" spans="1:7" x14ac:dyDescent="0.2">
      <c r="A56" s="34" t="s">
        <v>38</v>
      </c>
      <c r="B56" s="34"/>
      <c r="C56" s="35"/>
      <c r="D56" s="34"/>
      <c r="E56" s="36">
        <v>20798.93</v>
      </c>
      <c r="F56" s="36">
        <v>23770.636760000001</v>
      </c>
      <c r="G56" s="37">
        <v>22111.39</v>
      </c>
    </row>
    <row r="57" spans="1:7" x14ac:dyDescent="0.2">
      <c r="A57" s="34" t="s">
        <v>39</v>
      </c>
      <c r="B57" s="34"/>
      <c r="C57" s="35"/>
      <c r="D57" s="34"/>
      <c r="E57" s="36">
        <v>20798.93</v>
      </c>
      <c r="F57" s="36">
        <v>23770.636760000001</v>
      </c>
      <c r="G57" s="37">
        <v>22111.39</v>
      </c>
    </row>
    <row r="58" spans="1:7" x14ac:dyDescent="0.2">
      <c r="A58" s="34" t="s">
        <v>40</v>
      </c>
      <c r="B58" s="34"/>
      <c r="C58" s="35"/>
      <c r="D58" s="34"/>
      <c r="E58" s="36">
        <v>0</v>
      </c>
      <c r="F58" s="36">
        <v>0</v>
      </c>
      <c r="G58" s="37">
        <v>0</v>
      </c>
    </row>
    <row r="61" spans="1:7" x14ac:dyDescent="0.2">
      <c r="A61" s="20" t="s">
        <v>41</v>
      </c>
      <c r="B61" s="20"/>
      <c r="C61" s="21"/>
    </row>
    <row r="62" spans="1:7" x14ac:dyDescent="0.2">
      <c r="A62" s="20"/>
      <c r="B62" s="40" t="s">
        <v>4</v>
      </c>
      <c r="C62" s="41" t="s">
        <v>42</v>
      </c>
    </row>
    <row r="63" spans="1:7" x14ac:dyDescent="0.2">
      <c r="A63" s="24"/>
      <c r="B63" s="40">
        <v>33063</v>
      </c>
      <c r="C63" s="41" t="s">
        <v>55</v>
      </c>
    </row>
    <row r="64" spans="1:7" x14ac:dyDescent="0.2">
      <c r="A64" s="24"/>
      <c r="B64" s="40">
        <v>33073</v>
      </c>
      <c r="C64" s="40" t="s">
        <v>56</v>
      </c>
    </row>
    <row r="65" spans="1:3" x14ac:dyDescent="0.2">
      <c r="A65" s="24"/>
      <c r="B65" s="40">
        <v>33353</v>
      </c>
      <c r="C65" s="40" t="s">
        <v>43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93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zoomScaleNormal="100" workbookViewId="0">
      <pane ySplit="2" topLeftCell="A12" activePane="bottomLeft" state="frozen"/>
      <selection pane="bottomLeft" activeCell="C59" sqref="C59"/>
    </sheetView>
  </sheetViews>
  <sheetFormatPr defaultColWidth="10.7109375" defaultRowHeight="14.25" x14ac:dyDescent="0.2"/>
  <cols>
    <col min="1" max="1" width="9.85546875" style="42" customWidth="1"/>
    <col min="2" max="2" width="6.42578125" style="42" customWidth="1"/>
    <col min="3" max="3" width="56.42578125" style="42" customWidth="1"/>
    <col min="4" max="4" width="8.7109375" style="42" customWidth="1"/>
    <col min="5" max="7" width="17.140625" style="42" customWidth="1"/>
    <col min="8" max="16384" width="10.7109375" style="42"/>
  </cols>
  <sheetData>
    <row r="1" spans="1:7" ht="36.200000000000003" customHeight="1" x14ac:dyDescent="0.2">
      <c r="A1" s="142" t="s">
        <v>57</v>
      </c>
      <c r="B1" s="142"/>
      <c r="C1" s="142"/>
      <c r="D1" s="142"/>
      <c r="E1" s="142"/>
      <c r="F1" s="142"/>
      <c r="G1" s="142"/>
    </row>
    <row r="2" spans="1:7" ht="45" customHeight="1" x14ac:dyDescent="0.2">
      <c r="A2" s="51" t="s">
        <v>1</v>
      </c>
      <c r="B2" s="51" t="s">
        <v>2</v>
      </c>
      <c r="C2" s="52" t="s">
        <v>3</v>
      </c>
      <c r="D2" s="53" t="s">
        <v>4</v>
      </c>
      <c r="E2" s="54" t="s">
        <v>5</v>
      </c>
      <c r="F2" s="54" t="s">
        <v>6</v>
      </c>
      <c r="G2" s="54" t="s">
        <v>7</v>
      </c>
    </row>
    <row r="3" spans="1:7" x14ac:dyDescent="0.2">
      <c r="A3" s="43">
        <v>1</v>
      </c>
      <c r="B3" s="43">
        <v>501</v>
      </c>
      <c r="C3" s="44" t="s">
        <v>8</v>
      </c>
      <c r="D3" s="43"/>
      <c r="E3" s="45">
        <v>562</v>
      </c>
      <c r="F3" s="45">
        <v>562</v>
      </c>
      <c r="G3" s="46">
        <v>592</v>
      </c>
    </row>
    <row r="4" spans="1:7" x14ac:dyDescent="0.2">
      <c r="A4" s="43">
        <v>1</v>
      </c>
      <c r="B4" s="43">
        <v>501</v>
      </c>
      <c r="C4" s="44" t="s">
        <v>8</v>
      </c>
      <c r="D4" s="43">
        <v>33353</v>
      </c>
      <c r="E4" s="45">
        <v>8</v>
      </c>
      <c r="F4" s="45">
        <v>55</v>
      </c>
      <c r="G4" s="46">
        <v>55</v>
      </c>
    </row>
    <row r="5" spans="1:7" x14ac:dyDescent="0.2">
      <c r="A5" s="43">
        <v>1</v>
      </c>
      <c r="B5" s="43">
        <v>501</v>
      </c>
      <c r="C5" s="44" t="s">
        <v>8</v>
      </c>
      <c r="D5" s="43">
        <v>33063</v>
      </c>
      <c r="E5" s="45">
        <v>0</v>
      </c>
      <c r="F5" s="45">
        <v>16</v>
      </c>
      <c r="G5" s="46">
        <v>16</v>
      </c>
    </row>
    <row r="6" spans="1:7" x14ac:dyDescent="0.2">
      <c r="A6" s="43">
        <v>1</v>
      </c>
      <c r="B6" s="43">
        <v>502</v>
      </c>
      <c r="C6" s="44" t="s">
        <v>9</v>
      </c>
      <c r="D6" s="43"/>
      <c r="E6" s="45">
        <v>732</v>
      </c>
      <c r="F6" s="45">
        <v>732</v>
      </c>
      <c r="G6" s="46">
        <v>702</v>
      </c>
    </row>
    <row r="7" spans="1:7" x14ac:dyDescent="0.2">
      <c r="A7" s="43">
        <v>1</v>
      </c>
      <c r="B7" s="43">
        <v>503</v>
      </c>
      <c r="C7" s="44" t="s">
        <v>10</v>
      </c>
      <c r="D7" s="43"/>
      <c r="E7" s="45">
        <v>145</v>
      </c>
      <c r="F7" s="45">
        <v>145</v>
      </c>
      <c r="G7" s="46">
        <v>145</v>
      </c>
    </row>
    <row r="8" spans="1:7" x14ac:dyDescent="0.2">
      <c r="A8" s="43">
        <v>1</v>
      </c>
      <c r="B8" s="43">
        <v>511</v>
      </c>
      <c r="C8" s="44" t="s">
        <v>11</v>
      </c>
      <c r="D8" s="43"/>
      <c r="E8" s="45">
        <v>130</v>
      </c>
      <c r="F8" s="45">
        <v>130</v>
      </c>
      <c r="G8" s="46">
        <v>252</v>
      </c>
    </row>
    <row r="9" spans="1:7" x14ac:dyDescent="0.2">
      <c r="A9" s="43">
        <v>1</v>
      </c>
      <c r="B9" s="43">
        <v>511</v>
      </c>
      <c r="C9" s="44" t="s">
        <v>58</v>
      </c>
      <c r="D9" s="43"/>
      <c r="E9" s="45">
        <v>0</v>
      </c>
      <c r="F9" s="45">
        <v>95</v>
      </c>
      <c r="G9" s="46">
        <v>0</v>
      </c>
    </row>
    <row r="10" spans="1:7" x14ac:dyDescent="0.2">
      <c r="A10" s="43">
        <v>1</v>
      </c>
      <c r="B10" s="43">
        <v>511</v>
      </c>
      <c r="C10" s="44" t="s">
        <v>59</v>
      </c>
      <c r="D10" s="43"/>
      <c r="E10" s="45">
        <v>0</v>
      </c>
      <c r="F10" s="45">
        <v>34</v>
      </c>
      <c r="G10" s="46">
        <v>0</v>
      </c>
    </row>
    <row r="11" spans="1:7" x14ac:dyDescent="0.2">
      <c r="A11" s="43">
        <v>1</v>
      </c>
      <c r="B11" s="43">
        <v>512</v>
      </c>
      <c r="C11" s="44" t="s">
        <v>12</v>
      </c>
      <c r="D11" s="43">
        <v>33063</v>
      </c>
      <c r="E11" s="45">
        <v>10</v>
      </c>
      <c r="F11" s="45">
        <v>0</v>
      </c>
      <c r="G11" s="46">
        <v>0</v>
      </c>
    </row>
    <row r="12" spans="1:7" x14ac:dyDescent="0.2">
      <c r="A12" s="43">
        <v>1</v>
      </c>
      <c r="B12" s="43">
        <v>512</v>
      </c>
      <c r="C12" s="44" t="s">
        <v>12</v>
      </c>
      <c r="D12" s="43">
        <v>33353</v>
      </c>
      <c r="E12" s="45">
        <v>6</v>
      </c>
      <c r="F12" s="45">
        <v>6</v>
      </c>
      <c r="G12" s="46">
        <v>10</v>
      </c>
    </row>
    <row r="13" spans="1:7" x14ac:dyDescent="0.2">
      <c r="A13" s="43">
        <v>1</v>
      </c>
      <c r="B13" s="43">
        <v>518</v>
      </c>
      <c r="C13" s="44" t="s">
        <v>13</v>
      </c>
      <c r="D13" s="43"/>
      <c r="E13" s="45">
        <v>253</v>
      </c>
      <c r="F13" s="45">
        <v>253</v>
      </c>
      <c r="G13" s="46">
        <v>251</v>
      </c>
    </row>
    <row r="14" spans="1:7" x14ac:dyDescent="0.2">
      <c r="A14" s="43">
        <v>1</v>
      </c>
      <c r="B14" s="43">
        <v>518</v>
      </c>
      <c r="C14" s="44" t="s">
        <v>13</v>
      </c>
      <c r="D14" s="43">
        <v>33063</v>
      </c>
      <c r="E14" s="45">
        <v>63</v>
      </c>
      <c r="F14" s="45">
        <v>19</v>
      </c>
      <c r="G14" s="46">
        <v>19</v>
      </c>
    </row>
    <row r="15" spans="1:7" x14ac:dyDescent="0.2">
      <c r="A15" s="43">
        <v>1</v>
      </c>
      <c r="B15" s="43">
        <v>518</v>
      </c>
      <c r="C15" s="44" t="s">
        <v>13</v>
      </c>
      <c r="D15" s="43">
        <v>33353</v>
      </c>
      <c r="E15" s="45">
        <v>9</v>
      </c>
      <c r="F15" s="45">
        <v>11</v>
      </c>
      <c r="G15" s="46">
        <v>18</v>
      </c>
    </row>
    <row r="16" spans="1:7" x14ac:dyDescent="0.2">
      <c r="A16" s="43">
        <v>1</v>
      </c>
      <c r="B16" s="43">
        <v>521</v>
      </c>
      <c r="C16" s="44" t="s">
        <v>14</v>
      </c>
      <c r="D16" s="43"/>
      <c r="E16" s="45">
        <v>118</v>
      </c>
      <c r="F16" s="45">
        <v>118</v>
      </c>
      <c r="G16" s="46">
        <v>118</v>
      </c>
    </row>
    <row r="17" spans="1:7" x14ac:dyDescent="0.2">
      <c r="A17" s="43">
        <v>1</v>
      </c>
      <c r="B17" s="43">
        <v>521</v>
      </c>
      <c r="C17" s="44" t="s">
        <v>14</v>
      </c>
      <c r="D17" s="43">
        <v>33063</v>
      </c>
      <c r="E17" s="45">
        <v>156</v>
      </c>
      <c r="F17" s="45">
        <v>144</v>
      </c>
      <c r="G17" s="46">
        <v>144</v>
      </c>
    </row>
    <row r="18" spans="1:7" x14ac:dyDescent="0.2">
      <c r="A18" s="43">
        <v>1</v>
      </c>
      <c r="B18" s="43">
        <v>521</v>
      </c>
      <c r="C18" s="44" t="s">
        <v>14</v>
      </c>
      <c r="D18" s="43">
        <v>33353</v>
      </c>
      <c r="E18" s="45">
        <v>8431</v>
      </c>
      <c r="F18" s="45">
        <v>8856</v>
      </c>
      <c r="G18" s="46">
        <v>9125</v>
      </c>
    </row>
    <row r="19" spans="1:7" x14ac:dyDescent="0.2">
      <c r="A19" s="43">
        <v>1</v>
      </c>
      <c r="B19" s="43">
        <v>524</v>
      </c>
      <c r="C19" s="44" t="s">
        <v>15</v>
      </c>
      <c r="D19" s="43"/>
      <c r="E19" s="45">
        <v>3</v>
      </c>
      <c r="F19" s="45">
        <v>3</v>
      </c>
      <c r="G19" s="46">
        <v>14</v>
      </c>
    </row>
    <row r="20" spans="1:7" x14ac:dyDescent="0.2">
      <c r="A20" s="43">
        <v>1</v>
      </c>
      <c r="B20" s="43">
        <v>524</v>
      </c>
      <c r="C20" s="44" t="s">
        <v>15</v>
      </c>
      <c r="D20" s="43">
        <v>33063</v>
      </c>
      <c r="E20" s="45">
        <v>41</v>
      </c>
      <c r="F20" s="45">
        <v>41</v>
      </c>
      <c r="G20" s="46">
        <v>41</v>
      </c>
    </row>
    <row r="21" spans="1:7" x14ac:dyDescent="0.2">
      <c r="A21" s="43">
        <v>1</v>
      </c>
      <c r="B21" s="43">
        <v>524</v>
      </c>
      <c r="C21" s="44" t="s">
        <v>15</v>
      </c>
      <c r="D21" s="43">
        <v>33353</v>
      </c>
      <c r="E21" s="45">
        <v>2817</v>
      </c>
      <c r="F21" s="45">
        <v>2999</v>
      </c>
      <c r="G21" s="46">
        <v>3038</v>
      </c>
    </row>
    <row r="22" spans="1:7" x14ac:dyDescent="0.2">
      <c r="A22" s="43">
        <v>1</v>
      </c>
      <c r="B22" s="43">
        <v>525</v>
      </c>
      <c r="C22" s="44" t="s">
        <v>16</v>
      </c>
      <c r="D22" s="43"/>
      <c r="E22" s="45">
        <v>1</v>
      </c>
      <c r="F22" s="45">
        <v>1</v>
      </c>
      <c r="G22" s="46">
        <v>1</v>
      </c>
    </row>
    <row r="23" spans="1:7" x14ac:dyDescent="0.2">
      <c r="A23" s="43">
        <v>1</v>
      </c>
      <c r="B23" s="43">
        <v>525</v>
      </c>
      <c r="C23" s="44" t="s">
        <v>16</v>
      </c>
      <c r="D23" s="43">
        <v>33353</v>
      </c>
      <c r="E23" s="45">
        <v>35</v>
      </c>
      <c r="F23" s="45">
        <v>35</v>
      </c>
      <c r="G23" s="46">
        <v>55</v>
      </c>
    </row>
    <row r="24" spans="1:7" x14ac:dyDescent="0.2">
      <c r="A24" s="43">
        <v>1</v>
      </c>
      <c r="B24" s="43">
        <v>527</v>
      </c>
      <c r="C24" s="44" t="s">
        <v>17</v>
      </c>
      <c r="D24" s="43"/>
      <c r="E24" s="45">
        <v>1</v>
      </c>
      <c r="F24" s="45">
        <v>1</v>
      </c>
      <c r="G24" s="46">
        <v>1</v>
      </c>
    </row>
    <row r="25" spans="1:7" x14ac:dyDescent="0.2">
      <c r="A25" s="43">
        <v>1</v>
      </c>
      <c r="B25" s="43">
        <v>527</v>
      </c>
      <c r="C25" s="44" t="s">
        <v>17</v>
      </c>
      <c r="D25" s="43">
        <v>33353</v>
      </c>
      <c r="E25" s="45">
        <v>163</v>
      </c>
      <c r="F25" s="45">
        <v>178</v>
      </c>
      <c r="G25" s="46">
        <v>230</v>
      </c>
    </row>
    <row r="26" spans="1:7" x14ac:dyDescent="0.2">
      <c r="A26" s="43">
        <v>1</v>
      </c>
      <c r="B26" s="43">
        <v>549</v>
      </c>
      <c r="C26" s="44" t="s">
        <v>18</v>
      </c>
      <c r="D26" s="43"/>
      <c r="E26" s="45">
        <v>53</v>
      </c>
      <c r="F26" s="45">
        <v>53</v>
      </c>
      <c r="G26" s="46">
        <v>53</v>
      </c>
    </row>
    <row r="27" spans="1:7" x14ac:dyDescent="0.2">
      <c r="A27" s="43">
        <v>1</v>
      </c>
      <c r="B27" s="43">
        <v>558</v>
      </c>
      <c r="C27" s="44" t="s">
        <v>20</v>
      </c>
      <c r="D27" s="43"/>
      <c r="E27" s="45">
        <v>210</v>
      </c>
      <c r="F27" s="45">
        <v>210</v>
      </c>
      <c r="G27" s="46">
        <v>210</v>
      </c>
    </row>
    <row r="28" spans="1:7" x14ac:dyDescent="0.2">
      <c r="A28" s="43">
        <v>1</v>
      </c>
      <c r="B28" s="43">
        <v>558</v>
      </c>
      <c r="C28" s="44" t="s">
        <v>20</v>
      </c>
      <c r="D28" s="43">
        <v>33353</v>
      </c>
      <c r="E28" s="45">
        <v>0</v>
      </c>
      <c r="F28" s="45">
        <v>60</v>
      </c>
      <c r="G28" s="46">
        <v>85</v>
      </c>
    </row>
    <row r="29" spans="1:7" x14ac:dyDescent="0.2">
      <c r="A29" s="43">
        <v>1</v>
      </c>
      <c r="B29" s="43">
        <v>558</v>
      </c>
      <c r="C29" s="44" t="s">
        <v>20</v>
      </c>
      <c r="D29" s="43">
        <v>33063</v>
      </c>
      <c r="E29" s="45">
        <v>0</v>
      </c>
      <c r="F29" s="45">
        <v>50</v>
      </c>
      <c r="G29" s="46">
        <v>50</v>
      </c>
    </row>
    <row r="30" spans="1:7" x14ac:dyDescent="0.2">
      <c r="A30" s="55" t="s">
        <v>21</v>
      </c>
      <c r="B30" s="55"/>
      <c r="C30" s="56"/>
      <c r="D30" s="55"/>
      <c r="E30" s="57">
        <f>SUM(E3:E29)</f>
        <v>13947</v>
      </c>
      <c r="F30" s="57">
        <f>SUM(F3:F29)</f>
        <v>14807</v>
      </c>
      <c r="G30" s="58">
        <f>SUM(G3:G29)</f>
        <v>15225</v>
      </c>
    </row>
    <row r="31" spans="1:7" x14ac:dyDescent="0.2">
      <c r="A31" s="43">
        <v>1</v>
      </c>
      <c r="B31" s="43">
        <v>602</v>
      </c>
      <c r="C31" s="44" t="s">
        <v>22</v>
      </c>
      <c r="D31" s="43"/>
      <c r="E31" s="45">
        <v>750</v>
      </c>
      <c r="F31" s="45">
        <v>750</v>
      </c>
      <c r="G31" s="46">
        <v>750</v>
      </c>
    </row>
    <row r="32" spans="1:7" x14ac:dyDescent="0.2">
      <c r="A32" s="43">
        <v>1</v>
      </c>
      <c r="B32" s="43">
        <v>648</v>
      </c>
      <c r="C32" s="44" t="s">
        <v>24</v>
      </c>
      <c r="D32" s="43"/>
      <c r="E32" s="45">
        <v>110</v>
      </c>
      <c r="F32" s="45">
        <v>110</v>
      </c>
      <c r="G32" s="46">
        <v>241</v>
      </c>
    </row>
    <row r="33" spans="1:7" x14ac:dyDescent="0.2">
      <c r="A33" s="43">
        <v>1</v>
      </c>
      <c r="B33" s="43">
        <v>649</v>
      </c>
      <c r="C33" s="44" t="s">
        <v>60</v>
      </c>
      <c r="D33" s="43"/>
      <c r="E33" s="45">
        <v>0</v>
      </c>
      <c r="F33" s="45">
        <v>34</v>
      </c>
      <c r="G33" s="46">
        <v>0</v>
      </c>
    </row>
    <row r="34" spans="1:7" x14ac:dyDescent="0.2">
      <c r="A34" s="43">
        <v>1</v>
      </c>
      <c r="B34" s="43">
        <v>672</v>
      </c>
      <c r="C34" s="44" t="s">
        <v>61</v>
      </c>
      <c r="D34" s="43"/>
      <c r="E34" s="45">
        <v>0</v>
      </c>
      <c r="F34" s="45">
        <v>95</v>
      </c>
      <c r="G34" s="46">
        <v>0</v>
      </c>
    </row>
    <row r="35" spans="1:7" x14ac:dyDescent="0.2">
      <c r="A35" s="43">
        <v>1</v>
      </c>
      <c r="B35" s="43">
        <v>672</v>
      </c>
      <c r="C35" s="44" t="s">
        <v>27</v>
      </c>
      <c r="D35" s="43"/>
      <c r="E35" s="45">
        <v>1348</v>
      </c>
      <c r="F35" s="45">
        <v>1348</v>
      </c>
      <c r="G35" s="46">
        <v>1348</v>
      </c>
    </row>
    <row r="36" spans="1:7" x14ac:dyDescent="0.2">
      <c r="A36" s="43">
        <v>1</v>
      </c>
      <c r="B36" s="43">
        <v>672</v>
      </c>
      <c r="C36" s="44" t="s">
        <v>27</v>
      </c>
      <c r="D36" s="43">
        <v>33063</v>
      </c>
      <c r="E36" s="45">
        <v>270</v>
      </c>
      <c r="F36" s="45">
        <v>270</v>
      </c>
      <c r="G36" s="46">
        <v>270</v>
      </c>
    </row>
    <row r="37" spans="1:7" x14ac:dyDescent="0.2">
      <c r="A37" s="43">
        <v>1</v>
      </c>
      <c r="B37" s="43">
        <v>672</v>
      </c>
      <c r="C37" s="44" t="s">
        <v>27</v>
      </c>
      <c r="D37" s="43">
        <v>33353</v>
      </c>
      <c r="E37" s="45">
        <v>11469</v>
      </c>
      <c r="F37" s="45">
        <v>12200</v>
      </c>
      <c r="G37" s="46">
        <v>12616</v>
      </c>
    </row>
    <row r="38" spans="1:7" x14ac:dyDescent="0.2">
      <c r="A38" s="55" t="s">
        <v>28</v>
      </c>
      <c r="B38" s="55"/>
      <c r="C38" s="56"/>
      <c r="D38" s="55"/>
      <c r="E38" s="57">
        <f>SUM(E31:E37)</f>
        <v>13947</v>
      </c>
      <c r="F38" s="57">
        <f>SUM(F31:F37)</f>
        <v>14807</v>
      </c>
      <c r="G38" s="58">
        <f>SUM(G31:G37)</f>
        <v>15225</v>
      </c>
    </row>
    <row r="39" spans="1:7" x14ac:dyDescent="0.2">
      <c r="A39" s="59" t="s">
        <v>49</v>
      </c>
      <c r="B39" s="55"/>
      <c r="C39" s="56"/>
      <c r="D39" s="55"/>
      <c r="E39" s="57">
        <v>13947</v>
      </c>
      <c r="F39" s="57">
        <f>SUM(F31:F37)</f>
        <v>14807</v>
      </c>
      <c r="G39" s="58">
        <f>SUM(G31:G37)</f>
        <v>15225</v>
      </c>
    </row>
    <row r="40" spans="1:7" x14ac:dyDescent="0.2">
      <c r="A40" s="59" t="s">
        <v>50</v>
      </c>
      <c r="B40" s="55"/>
      <c r="C40" s="56"/>
      <c r="D40" s="55"/>
      <c r="E40" s="57">
        <v>13947</v>
      </c>
      <c r="F40" s="57">
        <f>SUM(F3:F29)</f>
        <v>14807</v>
      </c>
      <c r="G40" s="58">
        <f>SUM(G3:G29)</f>
        <v>15225</v>
      </c>
    </row>
    <row r="41" spans="1:7" x14ac:dyDescent="0.2">
      <c r="A41" s="59" t="s">
        <v>51</v>
      </c>
      <c r="B41" s="55"/>
      <c r="C41" s="56"/>
      <c r="D41" s="55"/>
      <c r="E41" s="57">
        <v>0</v>
      </c>
      <c r="F41" s="57">
        <v>0</v>
      </c>
      <c r="G41" s="58">
        <f>SUM(G39-G40)</f>
        <v>0</v>
      </c>
    </row>
    <row r="42" spans="1:7" x14ac:dyDescent="0.2">
      <c r="A42" s="43">
        <v>2</v>
      </c>
      <c r="B42" s="43">
        <v>502</v>
      </c>
      <c r="C42" s="44" t="s">
        <v>9</v>
      </c>
      <c r="D42" s="43"/>
      <c r="E42" s="45">
        <v>0.8</v>
      </c>
      <c r="F42" s="45">
        <v>0.8</v>
      </c>
      <c r="G42" s="46">
        <v>0.8</v>
      </c>
    </row>
    <row r="43" spans="1:7" x14ac:dyDescent="0.2">
      <c r="A43" s="43">
        <v>2</v>
      </c>
      <c r="B43" s="43">
        <v>511</v>
      </c>
      <c r="C43" s="44" t="s">
        <v>11</v>
      </c>
      <c r="D43" s="43"/>
      <c r="E43" s="45">
        <v>0.8</v>
      </c>
      <c r="F43" s="45">
        <v>0.8</v>
      </c>
      <c r="G43" s="46">
        <v>0.8</v>
      </c>
    </row>
    <row r="44" spans="1:7" x14ac:dyDescent="0.2">
      <c r="A44" s="55" t="s">
        <v>32</v>
      </c>
      <c r="B44" s="55"/>
      <c r="C44" s="56"/>
      <c r="D44" s="55"/>
      <c r="E44" s="57">
        <f>SUM(E42:E43)</f>
        <v>1.6</v>
      </c>
      <c r="F44" s="57">
        <f>SUM(F42:F43)</f>
        <v>1.6</v>
      </c>
      <c r="G44" s="58">
        <f>SUM(G42:G43)</f>
        <v>1.6</v>
      </c>
    </row>
    <row r="45" spans="1:7" x14ac:dyDescent="0.2">
      <c r="A45" s="43">
        <v>2</v>
      </c>
      <c r="B45" s="43">
        <v>603</v>
      </c>
      <c r="C45" s="44" t="s">
        <v>33</v>
      </c>
      <c r="D45" s="43"/>
      <c r="E45" s="45">
        <v>1.6</v>
      </c>
      <c r="F45" s="45">
        <v>1.6</v>
      </c>
      <c r="G45" s="46">
        <v>1.6</v>
      </c>
    </row>
    <row r="46" spans="1:7" x14ac:dyDescent="0.2">
      <c r="A46" s="55" t="s">
        <v>34</v>
      </c>
      <c r="B46" s="55"/>
      <c r="C46" s="56"/>
      <c r="D46" s="55"/>
      <c r="E46" s="57">
        <v>1.6</v>
      </c>
      <c r="F46" s="57">
        <v>1.6</v>
      </c>
      <c r="G46" s="58">
        <v>1.6</v>
      </c>
    </row>
    <row r="47" spans="1:7" x14ac:dyDescent="0.2">
      <c r="A47" s="59" t="s">
        <v>52</v>
      </c>
      <c r="B47" s="55"/>
      <c r="C47" s="56"/>
      <c r="D47" s="55"/>
      <c r="E47" s="57">
        <v>1.6</v>
      </c>
      <c r="F47" s="57">
        <v>1.6</v>
      </c>
      <c r="G47" s="58">
        <f>SUM(G45)</f>
        <v>1.6</v>
      </c>
    </row>
    <row r="48" spans="1:7" x14ac:dyDescent="0.2">
      <c r="A48" s="59" t="s">
        <v>53</v>
      </c>
      <c r="B48" s="55"/>
      <c r="C48" s="56"/>
      <c r="D48" s="55"/>
      <c r="E48" s="57">
        <v>1.6</v>
      </c>
      <c r="F48" s="57">
        <f>SUM(F42:F43)</f>
        <v>1.6</v>
      </c>
      <c r="G48" s="58">
        <f>SUM(G42:G43)</f>
        <v>1.6</v>
      </c>
    </row>
    <row r="49" spans="1:7" x14ac:dyDescent="0.2">
      <c r="A49" s="59" t="s">
        <v>54</v>
      </c>
      <c r="B49" s="55"/>
      <c r="C49" s="56"/>
      <c r="D49" s="55"/>
      <c r="E49" s="57">
        <f>SUM(E47-E48)</f>
        <v>0</v>
      </c>
      <c r="F49" s="57">
        <f>SUM(F47-F48)</f>
        <v>0</v>
      </c>
      <c r="G49" s="58">
        <f>SUM(G47-G48)</f>
        <v>0</v>
      </c>
    </row>
    <row r="50" spans="1:7" x14ac:dyDescent="0.2">
      <c r="A50" s="43"/>
      <c r="B50" s="43"/>
      <c r="C50" s="44"/>
      <c r="D50" s="43"/>
      <c r="E50" s="45"/>
      <c r="F50" s="45"/>
      <c r="G50" s="46"/>
    </row>
    <row r="51" spans="1:7" x14ac:dyDescent="0.2">
      <c r="A51" s="55" t="s">
        <v>38</v>
      </c>
      <c r="B51" s="55"/>
      <c r="C51" s="56"/>
      <c r="D51" s="55"/>
      <c r="E51" s="57">
        <f>SUM(E39+E45)</f>
        <v>13948.6</v>
      </c>
      <c r="F51" s="57">
        <f>SUM(F39+F47)</f>
        <v>14808.6</v>
      </c>
      <c r="G51" s="58">
        <f>SUM(G39+G47)</f>
        <v>15226.6</v>
      </c>
    </row>
    <row r="52" spans="1:7" x14ac:dyDescent="0.2">
      <c r="A52" s="55" t="s">
        <v>39</v>
      </c>
      <c r="B52" s="55"/>
      <c r="C52" s="56"/>
      <c r="D52" s="55"/>
      <c r="E52" s="57">
        <f>SUM(E40+E48)</f>
        <v>13948.6</v>
      </c>
      <c r="F52" s="57">
        <f>SUM(F40+F48)</f>
        <v>14808.6</v>
      </c>
      <c r="G52" s="58">
        <f>SUM(G40+G48)</f>
        <v>15226.6</v>
      </c>
    </row>
    <row r="53" spans="1:7" x14ac:dyDescent="0.2">
      <c r="A53" s="55" t="s">
        <v>40</v>
      </c>
      <c r="B53" s="55"/>
      <c r="C53" s="56"/>
      <c r="D53" s="55"/>
      <c r="E53" s="57">
        <f>SUM(E51-E52)</f>
        <v>0</v>
      </c>
      <c r="F53" s="57">
        <f>SUM(F51-F52)</f>
        <v>0</v>
      </c>
      <c r="G53" s="58">
        <f>SUM(G51-G52)</f>
        <v>0</v>
      </c>
    </row>
    <row r="54" spans="1:7" ht="15" x14ac:dyDescent="0.25">
      <c r="A54" s="47"/>
      <c r="B54" s="47"/>
      <c r="C54" s="47"/>
      <c r="D54" s="48"/>
      <c r="E54" s="48"/>
      <c r="F54" s="48"/>
      <c r="G54" s="48"/>
    </row>
    <row r="55" spans="1:7" x14ac:dyDescent="0.2">
      <c r="A55" s="49" t="s">
        <v>41</v>
      </c>
      <c r="B55" s="49"/>
      <c r="C55" s="50"/>
      <c r="D55" s="48"/>
      <c r="E55" s="48"/>
      <c r="F55" s="48"/>
      <c r="G55" s="48"/>
    </row>
    <row r="56" spans="1:7" x14ac:dyDescent="0.2">
      <c r="A56" s="49"/>
      <c r="B56" s="49" t="s">
        <v>4</v>
      </c>
      <c r="C56" s="50" t="s">
        <v>42</v>
      </c>
      <c r="D56" s="48"/>
      <c r="E56" s="48"/>
      <c r="F56" s="48"/>
      <c r="G56" s="48"/>
    </row>
    <row r="57" spans="1:7" x14ac:dyDescent="0.2">
      <c r="A57" s="49"/>
      <c r="B57" s="49">
        <v>33063</v>
      </c>
      <c r="C57" s="50" t="s">
        <v>55</v>
      </c>
      <c r="D57" s="48"/>
      <c r="E57" s="48"/>
      <c r="F57" s="48"/>
      <c r="G57" s="48"/>
    </row>
    <row r="58" spans="1:7" x14ac:dyDescent="0.2">
      <c r="A58" s="43"/>
      <c r="B58" s="49">
        <v>33353</v>
      </c>
      <c r="C58" s="49" t="s">
        <v>43</v>
      </c>
      <c r="D58" s="48"/>
      <c r="E58" s="48"/>
      <c r="F58" s="48"/>
      <c r="G58" s="48"/>
    </row>
  </sheetData>
  <mergeCells count="1">
    <mergeCell ref="A1:G1"/>
  </mergeCells>
  <pageMargins left="0.196527777777778" right="0.196527777777778" top="0.196527777777778" bottom="0.39305555555555599" header="0.51180555555555496" footer="0.196527777777778"/>
  <pageSetup paperSize="9" scale="74" firstPageNumber="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pane ySplit="2" topLeftCell="A3" activePane="bottomLeft" state="frozen"/>
      <selection pane="bottomLeft" activeCell="H28" sqref="H28"/>
    </sheetView>
  </sheetViews>
  <sheetFormatPr defaultRowHeight="14.25" x14ac:dyDescent="0.2"/>
  <cols>
    <col min="1" max="1" width="9.140625" style="16" customWidth="1"/>
    <col min="2" max="2" width="6" style="16" customWidth="1"/>
    <col min="3" max="3" width="48.28515625" style="17" customWidth="1"/>
    <col min="4" max="4" width="8" style="16" customWidth="1"/>
    <col min="5" max="7" width="16.5703125" style="69" customWidth="1"/>
    <col min="8" max="16384" width="9.140625" style="1"/>
  </cols>
  <sheetData>
    <row r="1" spans="1:9" ht="36.200000000000003" customHeight="1" x14ac:dyDescent="0.2">
      <c r="A1" s="140" t="s">
        <v>62</v>
      </c>
      <c r="B1" s="141"/>
      <c r="C1" s="141"/>
      <c r="D1" s="141"/>
      <c r="E1" s="141"/>
      <c r="F1" s="141"/>
      <c r="G1" s="141"/>
    </row>
    <row r="2" spans="1:9" ht="42.75" x14ac:dyDescent="0.2">
      <c r="A2" s="27" t="s">
        <v>1</v>
      </c>
      <c r="B2" s="27" t="s">
        <v>2</v>
      </c>
      <c r="C2" s="28" t="s">
        <v>3</v>
      </c>
      <c r="D2" s="27" t="s">
        <v>4</v>
      </c>
      <c r="E2" s="60" t="s">
        <v>5</v>
      </c>
      <c r="F2" s="60" t="s">
        <v>6</v>
      </c>
      <c r="G2" s="60" t="s">
        <v>7</v>
      </c>
    </row>
    <row r="3" spans="1:9" x14ac:dyDescent="0.2">
      <c r="A3" s="30">
        <v>1</v>
      </c>
      <c r="B3" s="30">
        <v>501</v>
      </c>
      <c r="C3" s="31" t="s">
        <v>8</v>
      </c>
      <c r="D3" s="30"/>
      <c r="E3" s="61">
        <v>190</v>
      </c>
      <c r="F3" s="61">
        <v>190</v>
      </c>
      <c r="G3" s="33">
        <v>242</v>
      </c>
      <c r="H3" s="38"/>
    </row>
    <row r="4" spans="1:9" x14ac:dyDescent="0.2">
      <c r="A4" s="30">
        <v>1</v>
      </c>
      <c r="B4" s="30">
        <v>511</v>
      </c>
      <c r="C4" s="31" t="s">
        <v>11</v>
      </c>
      <c r="D4" s="30"/>
      <c r="E4" s="61">
        <v>50</v>
      </c>
      <c r="F4" s="61">
        <v>250</v>
      </c>
      <c r="G4" s="33">
        <v>100</v>
      </c>
    </row>
    <row r="5" spans="1:9" x14ac:dyDescent="0.2">
      <c r="A5" s="30">
        <v>1</v>
      </c>
      <c r="B5" s="30">
        <v>512</v>
      </c>
      <c r="C5" s="31" t="s">
        <v>12</v>
      </c>
      <c r="D5" s="30">
        <v>33353</v>
      </c>
      <c r="E5" s="61">
        <v>1.5</v>
      </c>
      <c r="F5" s="61">
        <v>1.5</v>
      </c>
      <c r="G5" s="33">
        <v>1.5</v>
      </c>
    </row>
    <row r="6" spans="1:9" x14ac:dyDescent="0.2">
      <c r="A6" s="30">
        <v>1</v>
      </c>
      <c r="B6" s="30">
        <v>518</v>
      </c>
      <c r="C6" s="31" t="s">
        <v>13</v>
      </c>
      <c r="D6" s="30"/>
      <c r="E6" s="61">
        <v>287</v>
      </c>
      <c r="F6" s="61">
        <v>287</v>
      </c>
      <c r="G6" s="33">
        <v>390</v>
      </c>
    </row>
    <row r="7" spans="1:9" x14ac:dyDescent="0.2">
      <c r="A7" s="30">
        <v>1</v>
      </c>
      <c r="B7" s="30">
        <v>521</v>
      </c>
      <c r="C7" s="31" t="s">
        <v>14</v>
      </c>
      <c r="D7" s="30"/>
      <c r="E7" s="61">
        <v>300</v>
      </c>
      <c r="F7" s="61">
        <v>304</v>
      </c>
      <c r="G7" s="33">
        <v>306</v>
      </c>
    </row>
    <row r="8" spans="1:9" x14ac:dyDescent="0.2">
      <c r="A8" s="30">
        <v>1</v>
      </c>
      <c r="B8" s="30">
        <v>521</v>
      </c>
      <c r="C8" s="31" t="s">
        <v>14</v>
      </c>
      <c r="D8" s="30">
        <v>33353</v>
      </c>
      <c r="E8" s="61">
        <v>1679.7</v>
      </c>
      <c r="F8" s="61">
        <v>1912.0070000000001</v>
      </c>
      <c r="G8" s="33">
        <v>1912.01</v>
      </c>
    </row>
    <row r="9" spans="1:9" x14ac:dyDescent="0.2">
      <c r="A9" s="30">
        <v>1</v>
      </c>
      <c r="B9" s="30">
        <v>524</v>
      </c>
      <c r="C9" s="31" t="s">
        <v>15</v>
      </c>
      <c r="D9" s="30">
        <v>33353</v>
      </c>
      <c r="E9" s="61">
        <v>563.80999999999995</v>
      </c>
      <c r="F9" s="61">
        <v>645.59</v>
      </c>
      <c r="G9" s="33">
        <v>645.59</v>
      </c>
    </row>
    <row r="10" spans="1:9" x14ac:dyDescent="0.2">
      <c r="A10" s="30">
        <v>1</v>
      </c>
      <c r="B10" s="30">
        <v>527</v>
      </c>
      <c r="C10" s="31" t="s">
        <v>17</v>
      </c>
      <c r="D10" s="30">
        <v>33353</v>
      </c>
      <c r="E10" s="61">
        <v>30.14</v>
      </c>
      <c r="F10" s="61">
        <v>30.14</v>
      </c>
      <c r="G10" s="33">
        <v>30.14</v>
      </c>
    </row>
    <row r="11" spans="1:9" x14ac:dyDescent="0.2">
      <c r="A11" s="30">
        <v>1</v>
      </c>
      <c r="B11" s="30">
        <v>528</v>
      </c>
      <c r="C11" s="31" t="s">
        <v>47</v>
      </c>
      <c r="D11" s="30">
        <v>33353</v>
      </c>
      <c r="E11" s="61">
        <v>8.4</v>
      </c>
      <c r="F11" s="61">
        <v>8.4</v>
      </c>
      <c r="G11" s="33">
        <v>8.4</v>
      </c>
    </row>
    <row r="12" spans="1:9" x14ac:dyDescent="0.2">
      <c r="A12" s="30">
        <v>1</v>
      </c>
      <c r="B12" s="30">
        <v>549</v>
      </c>
      <c r="C12" s="31" t="s">
        <v>18</v>
      </c>
      <c r="D12" s="30"/>
      <c r="E12" s="61">
        <v>30</v>
      </c>
      <c r="F12" s="61">
        <v>30</v>
      </c>
      <c r="G12" s="33">
        <v>30</v>
      </c>
    </row>
    <row r="13" spans="1:9" x14ac:dyDescent="0.2">
      <c r="A13" s="30">
        <v>1</v>
      </c>
      <c r="B13" s="30">
        <v>558</v>
      </c>
      <c r="C13" s="31" t="s">
        <v>20</v>
      </c>
      <c r="D13" s="30"/>
      <c r="E13" s="61">
        <v>90</v>
      </c>
      <c r="F13" s="61">
        <v>340</v>
      </c>
      <c r="G13" s="33">
        <v>140</v>
      </c>
    </row>
    <row r="14" spans="1:9" x14ac:dyDescent="0.2">
      <c r="A14" s="30">
        <v>1</v>
      </c>
      <c r="B14" s="30">
        <v>591</v>
      </c>
      <c r="C14" s="31" t="s">
        <v>48</v>
      </c>
      <c r="D14" s="30"/>
      <c r="E14" s="61">
        <v>1</v>
      </c>
      <c r="F14" s="61">
        <v>1</v>
      </c>
      <c r="G14" s="33">
        <v>1</v>
      </c>
    </row>
    <row r="15" spans="1:9" x14ac:dyDescent="0.2">
      <c r="A15" s="34" t="s">
        <v>21</v>
      </c>
      <c r="B15" s="34"/>
      <c r="C15" s="35"/>
      <c r="D15" s="34"/>
      <c r="E15" s="62">
        <v>3231.55</v>
      </c>
      <c r="F15" s="62">
        <v>3999.6370000000002</v>
      </c>
      <c r="G15" s="37">
        <v>3806.64</v>
      </c>
      <c r="I15" s="38"/>
    </row>
    <row r="16" spans="1:9" x14ac:dyDescent="0.2">
      <c r="A16" s="30">
        <v>1</v>
      </c>
      <c r="B16" s="30">
        <v>602</v>
      </c>
      <c r="C16" s="31" t="s">
        <v>22</v>
      </c>
      <c r="D16" s="30"/>
      <c r="E16" s="61">
        <v>645</v>
      </c>
      <c r="F16" s="61">
        <v>645</v>
      </c>
      <c r="G16" s="63">
        <v>800</v>
      </c>
    </row>
    <row r="17" spans="1:8" x14ac:dyDescent="0.2">
      <c r="A17" s="30">
        <v>1</v>
      </c>
      <c r="B17" s="30">
        <v>648</v>
      </c>
      <c r="C17" s="31" t="s">
        <v>24</v>
      </c>
      <c r="D17" s="30"/>
      <c r="E17" s="61">
        <v>50</v>
      </c>
      <c r="F17" s="61">
        <v>504</v>
      </c>
      <c r="G17" s="63">
        <v>156</v>
      </c>
    </row>
    <row r="18" spans="1:8" x14ac:dyDescent="0.2">
      <c r="A18" s="30">
        <v>1</v>
      </c>
      <c r="B18" s="30">
        <v>662</v>
      </c>
      <c r="C18" s="31" t="s">
        <v>26</v>
      </c>
      <c r="D18" s="30"/>
      <c r="E18" s="61">
        <v>3</v>
      </c>
      <c r="F18" s="61">
        <v>3</v>
      </c>
      <c r="G18" s="63">
        <v>3</v>
      </c>
    </row>
    <row r="19" spans="1:8" x14ac:dyDescent="0.2">
      <c r="A19" s="30">
        <v>1</v>
      </c>
      <c r="B19" s="30">
        <v>672</v>
      </c>
      <c r="C19" s="31" t="s">
        <v>27</v>
      </c>
      <c r="D19" s="30"/>
      <c r="E19" s="61">
        <v>250</v>
      </c>
      <c r="F19" s="61">
        <v>250</v>
      </c>
      <c r="G19" s="63">
        <v>250</v>
      </c>
    </row>
    <row r="20" spans="1:8" x14ac:dyDescent="0.2">
      <c r="A20" s="30">
        <v>1</v>
      </c>
      <c r="B20" s="30">
        <v>672</v>
      </c>
      <c r="C20" s="31" t="s">
        <v>27</v>
      </c>
      <c r="D20" s="30">
        <v>33353</v>
      </c>
      <c r="E20" s="61">
        <v>2283.5500000000002</v>
      </c>
      <c r="F20" s="61">
        <v>2597.6370000000002</v>
      </c>
      <c r="G20" s="33">
        <v>2597.64</v>
      </c>
      <c r="H20" s="64"/>
    </row>
    <row r="21" spans="1:8" x14ac:dyDescent="0.2">
      <c r="A21" s="34" t="s">
        <v>28</v>
      </c>
      <c r="B21" s="34"/>
      <c r="C21" s="35"/>
      <c r="D21" s="34"/>
      <c r="E21" s="62">
        <v>3231.55</v>
      </c>
      <c r="F21" s="62">
        <v>3999.6370000000002</v>
      </c>
      <c r="G21" s="37">
        <v>3806.64</v>
      </c>
    </row>
    <row r="22" spans="1:8" x14ac:dyDescent="0.2">
      <c r="A22" s="65" t="s">
        <v>49</v>
      </c>
      <c r="B22" s="34"/>
      <c r="C22" s="35"/>
      <c r="D22" s="34"/>
      <c r="E22" s="62">
        <v>3231.55</v>
      </c>
      <c r="F22" s="62">
        <v>3999.6370000000002</v>
      </c>
      <c r="G22" s="37">
        <v>3806.64</v>
      </c>
    </row>
    <row r="23" spans="1:8" x14ac:dyDescent="0.2">
      <c r="A23" s="65" t="s">
        <v>50</v>
      </c>
      <c r="B23" s="34"/>
      <c r="C23" s="35"/>
      <c r="D23" s="34"/>
      <c r="E23" s="62">
        <v>3231.55</v>
      </c>
      <c r="F23" s="62">
        <v>3999.6370000000002</v>
      </c>
      <c r="G23" s="37">
        <v>3806.64</v>
      </c>
    </row>
    <row r="24" spans="1:8" x14ac:dyDescent="0.2">
      <c r="A24" s="65" t="s">
        <v>51</v>
      </c>
      <c r="B24" s="34"/>
      <c r="C24" s="35"/>
      <c r="D24" s="34"/>
      <c r="E24" s="62">
        <v>0</v>
      </c>
      <c r="F24" s="62">
        <v>0</v>
      </c>
      <c r="G24" s="66">
        <v>0</v>
      </c>
    </row>
    <row r="27" spans="1:8" x14ac:dyDescent="0.2">
      <c r="A27" s="67" t="s">
        <v>41</v>
      </c>
      <c r="B27" s="67"/>
      <c r="C27" s="68"/>
    </row>
    <row r="28" spans="1:8" x14ac:dyDescent="0.2">
      <c r="A28" s="67"/>
      <c r="B28" s="70" t="s">
        <v>4</v>
      </c>
      <c r="C28" s="71" t="s">
        <v>42</v>
      </c>
    </row>
    <row r="29" spans="1:8" x14ac:dyDescent="0.2">
      <c r="A29" s="72"/>
      <c r="B29" s="70">
        <v>33353</v>
      </c>
      <c r="C29" s="70" t="s">
        <v>43</v>
      </c>
    </row>
    <row r="31" spans="1:8" x14ac:dyDescent="0.2">
      <c r="A31" s="16" t="s">
        <v>63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4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Normal="100" workbookViewId="0">
      <pane ySplit="2" topLeftCell="A3" activePane="bottomLeft" state="frozen"/>
      <selection pane="bottomLeft" activeCell="G18" sqref="G18"/>
    </sheetView>
  </sheetViews>
  <sheetFormatPr defaultRowHeight="14.25" x14ac:dyDescent="0.2"/>
  <cols>
    <col min="1" max="1" width="9.140625" style="72" customWidth="1"/>
    <col min="2" max="2" width="6" style="72" customWidth="1"/>
    <col min="3" max="3" width="52" style="86" customWidth="1"/>
    <col min="4" max="4" width="8" style="72" customWidth="1"/>
    <col min="5" max="7" width="16.28515625" style="85" customWidth="1"/>
    <col min="8" max="16384" width="9.140625" style="73"/>
  </cols>
  <sheetData>
    <row r="1" spans="1:9" ht="36.200000000000003" customHeight="1" x14ac:dyDescent="0.2">
      <c r="A1" s="143" t="s">
        <v>64</v>
      </c>
      <c r="B1" s="144"/>
      <c r="C1" s="144"/>
      <c r="D1" s="144"/>
      <c r="E1" s="144"/>
      <c r="F1" s="144"/>
      <c r="G1" s="144"/>
    </row>
    <row r="2" spans="1:9" ht="42.75" x14ac:dyDescent="0.2">
      <c r="A2" s="74" t="s">
        <v>1</v>
      </c>
      <c r="B2" s="74" t="s">
        <v>2</v>
      </c>
      <c r="C2" s="75" t="s">
        <v>3</v>
      </c>
      <c r="D2" s="74" t="s">
        <v>4</v>
      </c>
      <c r="E2" s="29" t="s">
        <v>5</v>
      </c>
      <c r="F2" s="29" t="s">
        <v>6</v>
      </c>
      <c r="G2" s="29" t="s">
        <v>7</v>
      </c>
    </row>
    <row r="3" spans="1:9" x14ac:dyDescent="0.2">
      <c r="A3" s="76">
        <v>1</v>
      </c>
      <c r="B3" s="76">
        <v>501</v>
      </c>
      <c r="C3" s="77" t="s">
        <v>8</v>
      </c>
      <c r="D3" s="76"/>
      <c r="E3" s="78">
        <v>235</v>
      </c>
      <c r="F3" s="78">
        <v>235</v>
      </c>
      <c r="G3" s="79">
        <v>217</v>
      </c>
    </row>
    <row r="4" spans="1:9" x14ac:dyDescent="0.2">
      <c r="A4" s="76">
        <v>1</v>
      </c>
      <c r="B4" s="76">
        <v>502</v>
      </c>
      <c r="C4" s="77" t="s">
        <v>9</v>
      </c>
      <c r="D4" s="76"/>
      <c r="E4" s="78">
        <v>230</v>
      </c>
      <c r="F4" s="78">
        <v>230</v>
      </c>
      <c r="G4" s="79">
        <v>210</v>
      </c>
    </row>
    <row r="5" spans="1:9" x14ac:dyDescent="0.2">
      <c r="A5" s="76">
        <v>1</v>
      </c>
      <c r="B5" s="76">
        <v>503</v>
      </c>
      <c r="C5" s="77" t="s">
        <v>10</v>
      </c>
      <c r="D5" s="76"/>
      <c r="E5" s="78">
        <v>15</v>
      </c>
      <c r="F5" s="78">
        <v>15</v>
      </c>
      <c r="G5" s="79">
        <v>20</v>
      </c>
    </row>
    <row r="6" spans="1:9" x14ac:dyDescent="0.2">
      <c r="A6" s="76">
        <v>1</v>
      </c>
      <c r="B6" s="76">
        <v>511</v>
      </c>
      <c r="C6" s="77" t="s">
        <v>11</v>
      </c>
      <c r="D6" s="76"/>
      <c r="E6" s="78">
        <v>180</v>
      </c>
      <c r="F6" s="78">
        <v>180</v>
      </c>
      <c r="G6" s="79">
        <v>150</v>
      </c>
    </row>
    <row r="7" spans="1:9" x14ac:dyDescent="0.2">
      <c r="A7" s="76">
        <v>1</v>
      </c>
      <c r="B7" s="76">
        <v>512</v>
      </c>
      <c r="C7" s="77" t="s">
        <v>12</v>
      </c>
      <c r="D7" s="76"/>
      <c r="E7" s="78">
        <v>25</v>
      </c>
      <c r="F7" s="78">
        <v>25</v>
      </c>
      <c r="G7" s="79">
        <v>25</v>
      </c>
    </row>
    <row r="8" spans="1:9" x14ac:dyDescent="0.2">
      <c r="A8" s="76">
        <v>1</v>
      </c>
      <c r="B8" s="76">
        <v>513</v>
      </c>
      <c r="C8" s="77" t="s">
        <v>65</v>
      </c>
      <c r="D8" s="76"/>
      <c r="E8" s="78">
        <v>7</v>
      </c>
      <c r="F8" s="78">
        <v>7</v>
      </c>
      <c r="G8" s="79">
        <v>10</v>
      </c>
    </row>
    <row r="9" spans="1:9" x14ac:dyDescent="0.2">
      <c r="A9" s="76">
        <v>1</v>
      </c>
      <c r="B9" s="76">
        <v>518</v>
      </c>
      <c r="C9" s="77" t="s">
        <v>13</v>
      </c>
      <c r="D9" s="76"/>
      <c r="E9" s="78">
        <v>270</v>
      </c>
      <c r="F9" s="78">
        <v>270</v>
      </c>
      <c r="G9" s="79">
        <v>336</v>
      </c>
    </row>
    <row r="10" spans="1:9" x14ac:dyDescent="0.2">
      <c r="A10" s="76">
        <v>1</v>
      </c>
      <c r="B10" s="76">
        <v>521</v>
      </c>
      <c r="C10" s="77" t="s">
        <v>14</v>
      </c>
      <c r="D10" s="76"/>
      <c r="E10" s="78">
        <v>150</v>
      </c>
      <c r="F10" s="78">
        <v>150</v>
      </c>
      <c r="G10" s="79">
        <v>150</v>
      </c>
    </row>
    <row r="11" spans="1:9" x14ac:dyDescent="0.2">
      <c r="A11" s="76">
        <v>1</v>
      </c>
      <c r="B11" s="76">
        <v>521</v>
      </c>
      <c r="C11" s="77" t="s">
        <v>14</v>
      </c>
      <c r="D11" s="76">
        <v>33353</v>
      </c>
      <c r="E11" s="78">
        <v>7025.24</v>
      </c>
      <c r="F11" s="78">
        <v>8077.2240000000002</v>
      </c>
      <c r="G11" s="79">
        <v>8077.22</v>
      </c>
    </row>
    <row r="12" spans="1:9" x14ac:dyDescent="0.2">
      <c r="A12" s="76">
        <v>1</v>
      </c>
      <c r="B12" s="76">
        <v>524</v>
      </c>
      <c r="C12" s="77" t="s">
        <v>15</v>
      </c>
      <c r="D12" s="76">
        <v>33353</v>
      </c>
      <c r="E12" s="78">
        <v>2388.58</v>
      </c>
      <c r="F12" s="78">
        <v>2746.2559999999999</v>
      </c>
      <c r="G12" s="79">
        <v>2746.26</v>
      </c>
    </row>
    <row r="13" spans="1:9" x14ac:dyDescent="0.2">
      <c r="A13" s="76">
        <v>1</v>
      </c>
      <c r="B13" s="76">
        <v>527</v>
      </c>
      <c r="C13" s="77" t="s">
        <v>17</v>
      </c>
      <c r="D13" s="76">
        <v>33353</v>
      </c>
      <c r="E13" s="78">
        <v>140.51</v>
      </c>
      <c r="F13" s="78">
        <v>161.34399999999999</v>
      </c>
      <c r="G13" s="79">
        <v>161.34</v>
      </c>
    </row>
    <row r="14" spans="1:9" x14ac:dyDescent="0.2">
      <c r="A14" s="76">
        <v>1</v>
      </c>
      <c r="B14" s="76">
        <v>549</v>
      </c>
      <c r="C14" s="77" t="s">
        <v>18</v>
      </c>
      <c r="D14" s="76"/>
      <c r="E14" s="78">
        <v>83</v>
      </c>
      <c r="F14" s="78">
        <v>83</v>
      </c>
      <c r="G14" s="79">
        <v>77</v>
      </c>
    </row>
    <row r="15" spans="1:9" x14ac:dyDescent="0.2">
      <c r="A15" s="76">
        <v>1</v>
      </c>
      <c r="B15" s="76">
        <v>558</v>
      </c>
      <c r="C15" s="77" t="s">
        <v>20</v>
      </c>
      <c r="D15" s="76"/>
      <c r="E15" s="78">
        <v>270</v>
      </c>
      <c r="F15" s="78">
        <v>270</v>
      </c>
      <c r="G15" s="79">
        <v>270</v>
      </c>
    </row>
    <row r="16" spans="1:9" x14ac:dyDescent="0.2">
      <c r="A16" s="80" t="s">
        <v>21</v>
      </c>
      <c r="B16" s="80"/>
      <c r="C16" s="81"/>
      <c r="D16" s="80"/>
      <c r="E16" s="82">
        <v>11019.33</v>
      </c>
      <c r="F16" s="82">
        <v>12449.824000000001</v>
      </c>
      <c r="G16" s="83">
        <v>12449.82</v>
      </c>
      <c r="I16" s="84"/>
    </row>
    <row r="17" spans="1:7" x14ac:dyDescent="0.2">
      <c r="A17" s="76">
        <v>1</v>
      </c>
      <c r="B17" s="76">
        <v>602</v>
      </c>
      <c r="C17" s="77" t="s">
        <v>22</v>
      </c>
      <c r="D17" s="76"/>
      <c r="E17" s="78">
        <v>1165</v>
      </c>
      <c r="F17" s="78">
        <v>1165</v>
      </c>
      <c r="G17" s="79">
        <v>1165</v>
      </c>
    </row>
    <row r="18" spans="1:7" x14ac:dyDescent="0.2">
      <c r="A18" s="76">
        <v>1</v>
      </c>
      <c r="B18" s="76">
        <v>672</v>
      </c>
      <c r="C18" s="77" t="s">
        <v>27</v>
      </c>
      <c r="D18" s="76"/>
      <c r="E18" s="78">
        <v>300</v>
      </c>
      <c r="F18" s="78">
        <v>300</v>
      </c>
      <c r="G18" s="79">
        <v>300</v>
      </c>
    </row>
    <row r="19" spans="1:7" x14ac:dyDescent="0.2">
      <c r="A19" s="76">
        <v>1</v>
      </c>
      <c r="B19" s="76">
        <v>672</v>
      </c>
      <c r="C19" s="77" t="s">
        <v>27</v>
      </c>
      <c r="D19" s="76">
        <v>33353</v>
      </c>
      <c r="E19" s="78">
        <v>9554.33</v>
      </c>
      <c r="F19" s="78">
        <v>10984.824000000001</v>
      </c>
      <c r="G19" s="79">
        <v>10984.82</v>
      </c>
    </row>
    <row r="20" spans="1:7" x14ac:dyDescent="0.2">
      <c r="A20" s="80" t="s">
        <v>28</v>
      </c>
      <c r="B20" s="80"/>
      <c r="C20" s="81"/>
      <c r="D20" s="80"/>
      <c r="E20" s="82">
        <v>11019.33</v>
      </c>
      <c r="F20" s="82">
        <v>12449.824000000001</v>
      </c>
      <c r="G20" s="83">
        <v>12449.82</v>
      </c>
    </row>
    <row r="21" spans="1:7" x14ac:dyDescent="0.2">
      <c r="A21" s="65" t="s">
        <v>49</v>
      </c>
      <c r="B21" s="80"/>
      <c r="C21" s="81"/>
      <c r="D21" s="80"/>
      <c r="E21" s="82">
        <v>11019.33</v>
      </c>
      <c r="F21" s="82">
        <v>12449.824000000001</v>
      </c>
      <c r="G21" s="83">
        <v>12449.82</v>
      </c>
    </row>
    <row r="22" spans="1:7" x14ac:dyDescent="0.2">
      <c r="A22" s="65" t="s">
        <v>50</v>
      </c>
      <c r="B22" s="80"/>
      <c r="C22" s="81"/>
      <c r="D22" s="80"/>
      <c r="E22" s="82">
        <v>11019.33</v>
      </c>
      <c r="F22" s="82">
        <v>12449.824000000001</v>
      </c>
      <c r="G22" s="83">
        <v>12449.82</v>
      </c>
    </row>
    <row r="23" spans="1:7" x14ac:dyDescent="0.2">
      <c r="A23" s="65" t="s">
        <v>51</v>
      </c>
      <c r="B23" s="80"/>
      <c r="C23" s="81"/>
      <c r="D23" s="80"/>
      <c r="E23" s="82">
        <v>0</v>
      </c>
      <c r="F23" s="82">
        <v>0</v>
      </c>
      <c r="G23" s="83">
        <v>0</v>
      </c>
    </row>
    <row r="24" spans="1:7" x14ac:dyDescent="0.2">
      <c r="A24" s="76"/>
      <c r="B24" s="76"/>
      <c r="C24" s="77"/>
      <c r="D24" s="76"/>
      <c r="E24" s="78"/>
      <c r="F24" s="78"/>
      <c r="G24" s="79"/>
    </row>
    <row r="25" spans="1:7" x14ac:dyDescent="0.2">
      <c r="A25" s="76"/>
      <c r="B25" s="76"/>
      <c r="C25" s="77"/>
      <c r="D25" s="76"/>
      <c r="E25" s="78"/>
      <c r="F25" s="78"/>
      <c r="G25" s="79"/>
    </row>
    <row r="26" spans="1:7" x14ac:dyDescent="0.2">
      <c r="A26" s="80" t="s">
        <v>38</v>
      </c>
      <c r="B26" s="80"/>
      <c r="C26" s="81"/>
      <c r="D26" s="80"/>
      <c r="E26" s="82">
        <v>11019.33</v>
      </c>
      <c r="F26" s="82">
        <v>12449.824000000001</v>
      </c>
      <c r="G26" s="83">
        <v>12449.82</v>
      </c>
    </row>
    <row r="27" spans="1:7" x14ac:dyDescent="0.2">
      <c r="A27" s="80" t="s">
        <v>39</v>
      </c>
      <c r="B27" s="80"/>
      <c r="C27" s="81"/>
      <c r="D27" s="80"/>
      <c r="E27" s="82">
        <v>11019.33</v>
      </c>
      <c r="F27" s="82">
        <v>12449.824000000001</v>
      </c>
      <c r="G27" s="83">
        <v>12449.82</v>
      </c>
    </row>
    <row r="28" spans="1:7" x14ac:dyDescent="0.2">
      <c r="A28" s="80" t="s">
        <v>40</v>
      </c>
      <c r="B28" s="80"/>
      <c r="C28" s="81"/>
      <c r="D28" s="80"/>
      <c r="E28" s="82">
        <v>0</v>
      </c>
      <c r="F28" s="82">
        <v>0</v>
      </c>
      <c r="G28" s="83">
        <v>0</v>
      </c>
    </row>
    <row r="30" spans="1:7" x14ac:dyDescent="0.2">
      <c r="A30" s="20" t="s">
        <v>41</v>
      </c>
      <c r="B30" s="20"/>
      <c r="C30" s="21"/>
    </row>
    <row r="31" spans="1:7" x14ac:dyDescent="0.2">
      <c r="A31" s="20"/>
      <c r="B31" s="40" t="s">
        <v>4</v>
      </c>
      <c r="C31" s="41" t="s">
        <v>42</v>
      </c>
    </row>
    <row r="32" spans="1:7" x14ac:dyDescent="0.2">
      <c r="A32" s="24"/>
      <c r="B32" s="40">
        <v>33353</v>
      </c>
      <c r="C32" s="40" t="s">
        <v>43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2" fitToHeight="0" orientation="portrait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zoomScaleNormal="100" workbookViewId="0">
      <pane ySplit="2" topLeftCell="A9" activePane="bottomLeft" state="frozen"/>
      <selection sqref="A1:G1"/>
      <selection pane="bottomLeft" activeCell="J19" sqref="J19:J20"/>
    </sheetView>
  </sheetViews>
  <sheetFormatPr defaultColWidth="10" defaultRowHeight="14.25" x14ac:dyDescent="0.2"/>
  <cols>
    <col min="1" max="1" width="3.5703125" style="24" customWidth="1"/>
    <col min="2" max="2" width="6" style="24" customWidth="1"/>
    <col min="3" max="3" width="33.85546875" style="102" customWidth="1"/>
    <col min="4" max="6" width="14.28515625" style="103" customWidth="1"/>
    <col min="7" max="7" width="3.7109375" style="87" customWidth="1"/>
    <col min="8" max="8" width="13.42578125" style="87" customWidth="1"/>
    <col min="9" max="9" width="12.85546875" style="87" customWidth="1"/>
    <col min="10" max="10" width="11.85546875" style="87" customWidth="1"/>
    <col min="11" max="11" width="14" style="87" customWidth="1"/>
    <col min="12" max="12" width="15.5703125" style="87" customWidth="1"/>
    <col min="13" max="13" width="12.5703125" style="87" customWidth="1"/>
    <col min="14" max="14" width="10" style="87"/>
    <col min="15" max="15" width="14" style="87" customWidth="1"/>
    <col min="16" max="16" width="12.85546875" style="87" customWidth="1"/>
    <col min="17" max="17" width="15.140625" style="87" customWidth="1"/>
    <col min="18" max="16384" width="10" style="87"/>
  </cols>
  <sheetData>
    <row r="1" spans="1:19" ht="36.200000000000003" customHeight="1" x14ac:dyDescent="0.2">
      <c r="A1" s="145" t="s">
        <v>66</v>
      </c>
      <c r="B1" s="145"/>
      <c r="C1" s="145"/>
      <c r="D1" s="145"/>
      <c r="E1" s="145"/>
      <c r="F1" s="145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9" ht="42.75" x14ac:dyDescent="0.2">
      <c r="A2" s="88" t="s">
        <v>1</v>
      </c>
      <c r="B2" s="88" t="s">
        <v>2</v>
      </c>
      <c r="C2" s="89" t="s">
        <v>3</v>
      </c>
      <c r="D2" s="90" t="s">
        <v>5</v>
      </c>
      <c r="E2" s="90" t="s">
        <v>6</v>
      </c>
      <c r="F2" s="90" t="s">
        <v>7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S2" s="91"/>
    </row>
    <row r="3" spans="1:19" x14ac:dyDescent="0.2">
      <c r="A3" s="92">
        <v>1</v>
      </c>
      <c r="B3" s="92">
        <v>501</v>
      </c>
      <c r="C3" s="93" t="s">
        <v>8</v>
      </c>
      <c r="D3" s="94">
        <v>1672</v>
      </c>
      <c r="E3" s="94">
        <v>1672</v>
      </c>
      <c r="F3" s="95">
        <v>1747</v>
      </c>
      <c r="H3" s="115"/>
      <c r="I3" s="116"/>
      <c r="J3" s="116"/>
      <c r="K3" s="116"/>
      <c r="L3" s="117"/>
      <c r="M3" s="116"/>
      <c r="N3" s="116"/>
      <c r="O3" s="115"/>
      <c r="P3" s="116"/>
      <c r="Q3" s="116"/>
      <c r="R3" s="113"/>
      <c r="S3" s="91"/>
    </row>
    <row r="4" spans="1:19" x14ac:dyDescent="0.2">
      <c r="A4" s="92">
        <v>1</v>
      </c>
      <c r="B4" s="92">
        <v>502</v>
      </c>
      <c r="C4" s="93" t="s">
        <v>9</v>
      </c>
      <c r="D4" s="94">
        <v>1830</v>
      </c>
      <c r="E4" s="94">
        <v>1830</v>
      </c>
      <c r="F4" s="95">
        <v>1745</v>
      </c>
      <c r="H4" s="115"/>
      <c r="I4" s="116"/>
      <c r="J4" s="118"/>
      <c r="K4" s="116"/>
      <c r="L4" s="116"/>
      <c r="M4" s="116"/>
      <c r="N4" s="117"/>
      <c r="O4" s="115"/>
      <c r="P4" s="116"/>
      <c r="Q4" s="116"/>
      <c r="R4" s="113"/>
      <c r="S4" s="91"/>
    </row>
    <row r="5" spans="1:19" x14ac:dyDescent="0.2">
      <c r="A5" s="92">
        <v>1</v>
      </c>
      <c r="B5" s="92">
        <v>503</v>
      </c>
      <c r="C5" s="93" t="s">
        <v>10</v>
      </c>
      <c r="D5" s="94">
        <v>1205</v>
      </c>
      <c r="E5" s="94">
        <v>1205</v>
      </c>
      <c r="F5" s="95">
        <v>1135</v>
      </c>
      <c r="H5" s="115"/>
      <c r="I5" s="116"/>
      <c r="J5" s="118"/>
      <c r="K5" s="116"/>
      <c r="L5" s="118"/>
      <c r="M5" s="116"/>
      <c r="N5" s="117"/>
      <c r="O5" s="115"/>
      <c r="P5" s="116"/>
      <c r="Q5" s="116"/>
      <c r="R5" s="113"/>
      <c r="S5" s="91"/>
    </row>
    <row r="6" spans="1:19" x14ac:dyDescent="0.2">
      <c r="A6" s="92">
        <v>1</v>
      </c>
      <c r="B6" s="92">
        <v>511</v>
      </c>
      <c r="C6" s="93" t="s">
        <v>11</v>
      </c>
      <c r="D6" s="94">
        <v>3370</v>
      </c>
      <c r="E6" s="94">
        <v>3370</v>
      </c>
      <c r="F6" s="95">
        <v>3376</v>
      </c>
      <c r="H6" s="115"/>
      <c r="I6" s="116"/>
      <c r="J6" s="116"/>
      <c r="K6" s="116"/>
      <c r="L6" s="116"/>
      <c r="M6" s="116"/>
      <c r="N6" s="117"/>
      <c r="O6" s="115"/>
      <c r="P6" s="116"/>
      <c r="Q6" s="116"/>
      <c r="R6" s="113"/>
      <c r="S6" s="91"/>
    </row>
    <row r="7" spans="1:19" x14ac:dyDescent="0.2">
      <c r="A7" s="92">
        <v>1</v>
      </c>
      <c r="B7" s="92">
        <v>512</v>
      </c>
      <c r="C7" s="93" t="s">
        <v>12</v>
      </c>
      <c r="D7" s="94">
        <v>15</v>
      </c>
      <c r="E7" s="94">
        <v>15</v>
      </c>
      <c r="F7" s="95">
        <v>15</v>
      </c>
      <c r="H7" s="115"/>
      <c r="I7" s="116"/>
      <c r="J7" s="115"/>
      <c r="K7" s="116"/>
      <c r="L7" s="118"/>
      <c r="M7" s="116"/>
      <c r="N7" s="117"/>
      <c r="O7" s="115"/>
      <c r="P7" s="116"/>
      <c r="Q7" s="116"/>
      <c r="R7" s="113"/>
      <c r="S7" s="91"/>
    </row>
    <row r="8" spans="1:19" x14ac:dyDescent="0.2">
      <c r="A8" s="92">
        <v>1</v>
      </c>
      <c r="B8" s="92">
        <v>518</v>
      </c>
      <c r="C8" s="93" t="s">
        <v>13</v>
      </c>
      <c r="D8" s="94">
        <v>1720</v>
      </c>
      <c r="E8" s="94">
        <v>1720</v>
      </c>
      <c r="F8" s="95">
        <v>2007</v>
      </c>
      <c r="H8" s="115"/>
      <c r="I8" s="116"/>
      <c r="J8" s="116"/>
      <c r="K8" s="116"/>
      <c r="L8" s="116"/>
      <c r="M8" s="116"/>
      <c r="N8" s="117"/>
      <c r="O8" s="115"/>
      <c r="P8" s="116"/>
      <c r="Q8" s="116"/>
      <c r="R8" s="113"/>
      <c r="S8" s="91"/>
    </row>
    <row r="9" spans="1:19" x14ac:dyDescent="0.2">
      <c r="A9" s="92">
        <v>1</v>
      </c>
      <c r="B9" s="92">
        <v>521</v>
      </c>
      <c r="C9" s="93" t="s">
        <v>14</v>
      </c>
      <c r="D9" s="94">
        <v>8108</v>
      </c>
      <c r="E9" s="94">
        <v>8108</v>
      </c>
      <c r="F9" s="95">
        <v>8867</v>
      </c>
      <c r="H9" s="115"/>
      <c r="I9" s="116"/>
      <c r="J9" s="115"/>
      <c r="K9" s="116"/>
      <c r="L9" s="117"/>
      <c r="M9" s="116"/>
      <c r="N9" s="117"/>
      <c r="O9" s="115"/>
      <c r="P9" s="116"/>
      <c r="Q9" s="116"/>
      <c r="R9" s="113"/>
      <c r="S9" s="91"/>
    </row>
    <row r="10" spans="1:19" x14ac:dyDescent="0.2">
      <c r="A10" s="92">
        <v>1</v>
      </c>
      <c r="B10" s="92">
        <v>524</v>
      </c>
      <c r="C10" s="93" t="s">
        <v>15</v>
      </c>
      <c r="D10" s="94">
        <v>2745</v>
      </c>
      <c r="E10" s="94">
        <v>2745</v>
      </c>
      <c r="F10" s="95">
        <v>3012</v>
      </c>
      <c r="H10" s="115"/>
      <c r="I10" s="116"/>
      <c r="J10" s="115"/>
      <c r="K10" s="116"/>
      <c r="L10" s="117"/>
      <c r="M10" s="115"/>
      <c r="N10" s="115"/>
      <c r="O10" s="115"/>
      <c r="P10" s="116"/>
      <c r="Q10" s="116"/>
      <c r="R10" s="113"/>
      <c r="S10" s="91"/>
    </row>
    <row r="11" spans="1:19" x14ac:dyDescent="0.2">
      <c r="A11" s="92">
        <v>1</v>
      </c>
      <c r="B11" s="92">
        <v>527</v>
      </c>
      <c r="C11" s="93" t="s">
        <v>17</v>
      </c>
      <c r="D11" s="94">
        <v>156</v>
      </c>
      <c r="E11" s="94">
        <v>156</v>
      </c>
      <c r="F11" s="95">
        <v>168</v>
      </c>
      <c r="H11" s="115"/>
      <c r="I11" s="116"/>
      <c r="J11" s="115"/>
      <c r="K11" s="118"/>
      <c r="L11" s="118"/>
      <c r="M11" s="115"/>
      <c r="N11" s="115"/>
      <c r="O11" s="118"/>
      <c r="P11" s="118"/>
      <c r="Q11" s="118"/>
      <c r="S11" s="91"/>
    </row>
    <row r="12" spans="1:19" x14ac:dyDescent="0.2">
      <c r="A12" s="92">
        <v>1</v>
      </c>
      <c r="B12" s="92">
        <v>528</v>
      </c>
      <c r="C12" s="93" t="s">
        <v>47</v>
      </c>
      <c r="D12" s="94">
        <v>215</v>
      </c>
      <c r="E12" s="94">
        <v>215</v>
      </c>
      <c r="F12" s="95">
        <v>215</v>
      </c>
      <c r="H12" s="115"/>
      <c r="I12" s="116"/>
      <c r="J12" s="115"/>
      <c r="K12" s="118"/>
      <c r="L12" s="118"/>
      <c r="M12" s="115"/>
      <c r="N12" s="115"/>
      <c r="O12" s="118"/>
      <c r="P12" s="118"/>
      <c r="Q12" s="118"/>
      <c r="S12" s="91"/>
    </row>
    <row r="13" spans="1:19" x14ac:dyDescent="0.2">
      <c r="A13" s="92">
        <v>1</v>
      </c>
      <c r="B13" s="92">
        <v>549</v>
      </c>
      <c r="C13" s="93" t="s">
        <v>18</v>
      </c>
      <c r="D13" s="94">
        <v>374</v>
      </c>
      <c r="E13" s="94">
        <v>374</v>
      </c>
      <c r="F13" s="95">
        <v>403</v>
      </c>
      <c r="H13" s="115"/>
      <c r="I13" s="116"/>
      <c r="J13" s="115"/>
      <c r="K13" s="115"/>
      <c r="L13" s="115"/>
      <c r="M13" s="115"/>
      <c r="N13" s="115"/>
      <c r="O13" s="115"/>
      <c r="P13" s="116"/>
      <c r="Q13" s="118"/>
      <c r="S13" s="91"/>
    </row>
    <row r="14" spans="1:19" x14ac:dyDescent="0.2">
      <c r="A14" s="92">
        <v>1</v>
      </c>
      <c r="B14" s="92">
        <v>551</v>
      </c>
      <c r="C14" s="93" t="s">
        <v>19</v>
      </c>
      <c r="D14" s="94">
        <v>1105</v>
      </c>
      <c r="E14" s="94">
        <v>1105</v>
      </c>
      <c r="F14" s="95">
        <v>1257</v>
      </c>
      <c r="H14" s="115"/>
      <c r="I14" s="116"/>
      <c r="J14" s="115"/>
      <c r="K14" s="116"/>
      <c r="L14" s="117"/>
      <c r="M14" s="115"/>
      <c r="N14" s="115"/>
      <c r="O14" s="115"/>
      <c r="P14" s="116"/>
      <c r="Q14" s="116"/>
      <c r="R14" s="113"/>
      <c r="S14" s="91"/>
    </row>
    <row r="15" spans="1:19" x14ac:dyDescent="0.2">
      <c r="A15" s="92">
        <v>1</v>
      </c>
      <c r="B15" s="92">
        <v>558</v>
      </c>
      <c r="C15" s="93" t="s">
        <v>20</v>
      </c>
      <c r="D15" s="94">
        <v>135</v>
      </c>
      <c r="E15" s="94">
        <v>135</v>
      </c>
      <c r="F15" s="95">
        <v>115</v>
      </c>
      <c r="H15" s="115"/>
      <c r="I15" s="116"/>
      <c r="J15" s="115"/>
      <c r="K15" s="116"/>
      <c r="L15" s="117"/>
      <c r="M15" s="115"/>
      <c r="N15" s="115"/>
      <c r="O15" s="115"/>
      <c r="P15" s="116"/>
      <c r="Q15" s="116"/>
      <c r="R15" s="113"/>
      <c r="S15" s="91"/>
    </row>
    <row r="16" spans="1:19" x14ac:dyDescent="0.2">
      <c r="A16" s="92">
        <v>1</v>
      </c>
      <c r="B16" s="92">
        <v>562</v>
      </c>
      <c r="C16" s="93" t="s">
        <v>26</v>
      </c>
      <c r="D16" s="94">
        <v>10</v>
      </c>
      <c r="E16" s="94">
        <v>10</v>
      </c>
      <c r="F16" s="95"/>
      <c r="H16" s="115"/>
      <c r="I16" s="116"/>
      <c r="J16" s="115"/>
      <c r="K16" s="115"/>
      <c r="L16" s="115"/>
      <c r="M16" s="115"/>
      <c r="N16" s="115"/>
      <c r="O16" s="115"/>
      <c r="P16" s="115"/>
      <c r="Q16" s="115"/>
      <c r="R16" s="91"/>
      <c r="S16" s="91"/>
    </row>
    <row r="17" spans="1:19" x14ac:dyDescent="0.2">
      <c r="A17" s="39" t="s">
        <v>21</v>
      </c>
      <c r="B17" s="39"/>
      <c r="C17" s="96"/>
      <c r="D17" s="97">
        <v>22660</v>
      </c>
      <c r="E17" s="97">
        <v>22660</v>
      </c>
      <c r="F17" s="98">
        <v>24062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S17" s="99"/>
    </row>
    <row r="18" spans="1:19" x14ac:dyDescent="0.2">
      <c r="A18" s="92">
        <v>1</v>
      </c>
      <c r="B18" s="92">
        <v>602</v>
      </c>
      <c r="C18" s="93" t="s">
        <v>22</v>
      </c>
      <c r="D18" s="94">
        <v>1153</v>
      </c>
      <c r="E18" s="94">
        <v>1153</v>
      </c>
      <c r="F18" s="95">
        <v>1165</v>
      </c>
      <c r="H18" s="116"/>
      <c r="I18" s="115"/>
      <c r="J18" s="115"/>
      <c r="K18" s="116"/>
      <c r="L18" s="115"/>
      <c r="M18" s="116"/>
      <c r="N18" s="115"/>
      <c r="O18" s="115"/>
      <c r="P18" s="115"/>
      <c r="Q18" s="115"/>
      <c r="R18" s="100"/>
      <c r="S18" s="91"/>
    </row>
    <row r="19" spans="1:19" x14ac:dyDescent="0.2">
      <c r="A19" s="92">
        <v>1</v>
      </c>
      <c r="B19" s="92">
        <v>648</v>
      </c>
      <c r="C19" s="93" t="s">
        <v>24</v>
      </c>
      <c r="D19" s="94"/>
      <c r="E19" s="94"/>
      <c r="F19" s="95">
        <v>260</v>
      </c>
      <c r="H19" s="116"/>
      <c r="I19" s="115"/>
      <c r="J19" s="115"/>
      <c r="K19" s="115"/>
      <c r="L19" s="115"/>
      <c r="M19" s="115"/>
      <c r="N19" s="115"/>
      <c r="O19" s="115"/>
      <c r="P19" s="115"/>
      <c r="Q19" s="115"/>
      <c r="S19" s="91"/>
    </row>
    <row r="20" spans="1:19" x14ac:dyDescent="0.2">
      <c r="A20" s="92">
        <v>1</v>
      </c>
      <c r="B20" s="92">
        <v>672</v>
      </c>
      <c r="C20" s="93" t="s">
        <v>27</v>
      </c>
      <c r="D20" s="94">
        <v>21507</v>
      </c>
      <c r="E20" s="94">
        <v>21507</v>
      </c>
      <c r="F20" s="95">
        <v>22637</v>
      </c>
      <c r="H20" s="116"/>
      <c r="I20" s="115"/>
      <c r="J20" s="115"/>
      <c r="K20" s="115"/>
      <c r="L20" s="115"/>
      <c r="M20" s="115"/>
      <c r="N20" s="115"/>
      <c r="O20" s="115"/>
      <c r="P20" s="116"/>
      <c r="Q20" s="115"/>
      <c r="S20" s="91"/>
    </row>
    <row r="21" spans="1:19" x14ac:dyDescent="0.2">
      <c r="A21" s="39" t="s">
        <v>28</v>
      </c>
      <c r="B21" s="39"/>
      <c r="C21" s="96"/>
      <c r="D21" s="97">
        <v>22660</v>
      </c>
      <c r="E21" s="97">
        <v>22660</v>
      </c>
      <c r="F21" s="98">
        <v>24062</v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S21" s="99"/>
    </row>
    <row r="22" spans="1:19" x14ac:dyDescent="0.2">
      <c r="A22" s="101" t="s">
        <v>67</v>
      </c>
      <c r="B22" s="39"/>
      <c r="C22" s="96"/>
      <c r="D22" s="97">
        <v>22660</v>
      </c>
      <c r="E22" s="97">
        <v>22660</v>
      </c>
      <c r="F22" s="98">
        <v>24062</v>
      </c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S22" s="100"/>
    </row>
    <row r="23" spans="1:19" x14ac:dyDescent="0.2">
      <c r="A23" s="101" t="s">
        <v>68</v>
      </c>
      <c r="B23" s="39"/>
      <c r="C23" s="96"/>
      <c r="D23" s="97">
        <v>22660</v>
      </c>
      <c r="E23" s="97">
        <v>22660</v>
      </c>
      <c r="F23" s="98">
        <v>24062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S23" s="100"/>
    </row>
    <row r="24" spans="1:19" x14ac:dyDescent="0.2">
      <c r="A24" s="101" t="s">
        <v>69</v>
      </c>
      <c r="B24" s="39"/>
      <c r="C24" s="96"/>
      <c r="D24" s="97">
        <v>0</v>
      </c>
      <c r="E24" s="97">
        <v>0</v>
      </c>
      <c r="F24" s="98">
        <v>0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S24" s="100"/>
    </row>
    <row r="25" spans="1:19" x14ac:dyDescent="0.2">
      <c r="A25" s="92"/>
      <c r="B25" s="92"/>
      <c r="C25" s="93"/>
      <c r="D25" s="94"/>
      <c r="E25" s="94"/>
      <c r="F25" s="9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9" x14ac:dyDescent="0.2">
      <c r="A26" s="92">
        <v>2</v>
      </c>
      <c r="B26" s="92">
        <v>518</v>
      </c>
      <c r="C26" s="93" t="s">
        <v>13</v>
      </c>
      <c r="D26" s="94">
        <v>1</v>
      </c>
      <c r="E26" s="94">
        <v>1</v>
      </c>
      <c r="F26" s="95">
        <v>1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9" x14ac:dyDescent="0.2">
      <c r="A27" s="39" t="s">
        <v>32</v>
      </c>
      <c r="B27" s="39"/>
      <c r="C27" s="96"/>
      <c r="D27" s="97">
        <v>1</v>
      </c>
      <c r="E27" s="97">
        <v>1</v>
      </c>
      <c r="F27" s="98">
        <v>1</v>
      </c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S27" s="100"/>
    </row>
    <row r="28" spans="1:19" x14ac:dyDescent="0.2">
      <c r="A28" s="92">
        <v>2</v>
      </c>
      <c r="B28" s="92">
        <v>602</v>
      </c>
      <c r="C28" s="93" t="s">
        <v>22</v>
      </c>
      <c r="D28" s="94">
        <v>100</v>
      </c>
      <c r="E28" s="94">
        <v>100</v>
      </c>
      <c r="F28" s="95">
        <v>102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S28" s="100"/>
    </row>
    <row r="29" spans="1:19" x14ac:dyDescent="0.2">
      <c r="A29" s="39" t="s">
        <v>34</v>
      </c>
      <c r="B29" s="39"/>
      <c r="C29" s="96"/>
      <c r="D29" s="97">
        <v>100</v>
      </c>
      <c r="E29" s="97">
        <v>100</v>
      </c>
      <c r="F29" s="98">
        <v>102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S29" s="100"/>
    </row>
    <row r="30" spans="1:19" x14ac:dyDescent="0.2">
      <c r="A30" s="101" t="s">
        <v>70</v>
      </c>
      <c r="B30" s="39"/>
      <c r="C30" s="96"/>
      <c r="D30" s="97">
        <v>100</v>
      </c>
      <c r="E30" s="97">
        <v>100</v>
      </c>
      <c r="F30" s="98">
        <v>102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S30" s="100"/>
    </row>
    <row r="31" spans="1:19" x14ac:dyDescent="0.2">
      <c r="A31" s="101" t="s">
        <v>71</v>
      </c>
      <c r="B31" s="39"/>
      <c r="C31" s="96"/>
      <c r="D31" s="97">
        <v>1</v>
      </c>
      <c r="E31" s="97">
        <v>1</v>
      </c>
      <c r="F31" s="98">
        <v>1</v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S31" s="100"/>
    </row>
    <row r="32" spans="1:19" x14ac:dyDescent="0.2">
      <c r="A32" s="101" t="s">
        <v>72</v>
      </c>
      <c r="B32" s="39"/>
      <c r="C32" s="96"/>
      <c r="D32" s="97">
        <v>99</v>
      </c>
      <c r="E32" s="97">
        <v>99</v>
      </c>
      <c r="F32" s="98">
        <v>101</v>
      </c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S32" s="100"/>
    </row>
    <row r="33" spans="1:19" x14ac:dyDescent="0.2">
      <c r="A33" s="92"/>
      <c r="B33" s="92"/>
      <c r="C33" s="93"/>
      <c r="D33" s="94"/>
      <c r="E33" s="94"/>
      <c r="F33" s="9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1:19" x14ac:dyDescent="0.2">
      <c r="A34" s="92"/>
      <c r="B34" s="92"/>
      <c r="C34" s="93"/>
      <c r="D34" s="94"/>
      <c r="E34" s="94"/>
      <c r="F34" s="9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9" x14ac:dyDescent="0.2">
      <c r="A35" s="39" t="s">
        <v>38</v>
      </c>
      <c r="B35" s="39"/>
      <c r="C35" s="96"/>
      <c r="D35" s="97">
        <v>22760</v>
      </c>
      <c r="E35" s="97">
        <v>22760</v>
      </c>
      <c r="F35" s="98">
        <v>24164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S35" s="100"/>
    </row>
    <row r="36" spans="1:19" x14ac:dyDescent="0.2">
      <c r="A36" s="39" t="s">
        <v>39</v>
      </c>
      <c r="B36" s="39"/>
      <c r="C36" s="96"/>
      <c r="D36" s="97">
        <v>22661</v>
      </c>
      <c r="E36" s="97">
        <v>22661</v>
      </c>
      <c r="F36" s="98">
        <v>24063</v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S36" s="100"/>
    </row>
    <row r="37" spans="1:19" x14ac:dyDescent="0.2">
      <c r="A37" s="39" t="s">
        <v>40</v>
      </c>
      <c r="B37" s="39"/>
      <c r="C37" s="96"/>
      <c r="D37" s="97">
        <v>99</v>
      </c>
      <c r="E37" s="97">
        <v>99</v>
      </c>
      <c r="F37" s="98">
        <v>101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S37" s="100"/>
    </row>
    <row r="38" spans="1:19" x14ac:dyDescent="0.2">
      <c r="H38" s="99"/>
      <c r="I38" s="99"/>
      <c r="J38" s="99"/>
      <c r="K38" s="99"/>
      <c r="L38" s="99"/>
      <c r="M38" s="99"/>
      <c r="N38" s="99"/>
      <c r="O38" s="99"/>
      <c r="P38" s="99"/>
      <c r="Q38" s="99"/>
    </row>
    <row r="39" spans="1:19" x14ac:dyDescent="0.2">
      <c r="B39" s="104"/>
      <c r="C39" s="104"/>
      <c r="D39" s="104"/>
      <c r="E39" s="105"/>
      <c r="F39" s="72"/>
      <c r="G39" s="86"/>
      <c r="H39" s="85"/>
      <c r="I39" s="85"/>
      <c r="J39" s="85"/>
      <c r="K39" s="85"/>
      <c r="L39" s="73"/>
      <c r="M39" s="100"/>
      <c r="N39" s="100"/>
      <c r="O39" s="100"/>
      <c r="P39" s="100"/>
      <c r="Q39" s="100"/>
    </row>
    <row r="40" spans="1:19" x14ac:dyDescent="0.2">
      <c r="B40" s="106"/>
      <c r="C40" s="106"/>
      <c r="D40" s="72"/>
      <c r="E40" s="86"/>
      <c r="F40" s="72"/>
      <c r="G40" s="86"/>
      <c r="H40" s="85"/>
      <c r="I40" s="85"/>
      <c r="J40" s="85"/>
      <c r="K40" s="85"/>
      <c r="L40" s="73"/>
      <c r="M40" s="100"/>
      <c r="N40" s="100"/>
      <c r="O40" s="100"/>
      <c r="P40" s="100"/>
      <c r="Q40" s="100"/>
    </row>
    <row r="41" spans="1:19" x14ac:dyDescent="0.2">
      <c r="B41" s="107"/>
      <c r="C41" s="72"/>
      <c r="D41" s="72"/>
      <c r="E41" s="86"/>
      <c r="F41" s="72"/>
      <c r="G41" s="86"/>
      <c r="H41" s="85"/>
      <c r="I41" s="85"/>
      <c r="J41" s="85"/>
      <c r="K41" s="85"/>
      <c r="L41" s="73"/>
      <c r="M41" s="100"/>
      <c r="N41" s="100"/>
      <c r="O41" s="100"/>
      <c r="P41" s="100"/>
      <c r="Q41" s="100"/>
    </row>
    <row r="42" spans="1:19" x14ac:dyDescent="0.2">
      <c r="B42" s="72"/>
      <c r="C42" s="72"/>
      <c r="D42" s="72"/>
      <c r="E42" s="86"/>
      <c r="F42" s="72"/>
      <c r="G42" s="86"/>
      <c r="H42" s="85"/>
      <c r="I42" s="85"/>
      <c r="J42" s="85"/>
      <c r="K42" s="108"/>
      <c r="L42" s="109"/>
      <c r="M42" s="100"/>
      <c r="N42" s="100"/>
      <c r="O42" s="100"/>
      <c r="P42" s="100"/>
      <c r="Q42" s="100"/>
    </row>
    <row r="43" spans="1:19" x14ac:dyDescent="0.2">
      <c r="B43" s="72"/>
      <c r="C43" s="72"/>
      <c r="D43" s="72"/>
      <c r="E43" s="86"/>
      <c r="F43" s="72"/>
      <c r="G43" s="86"/>
      <c r="H43" s="85"/>
      <c r="I43" s="85"/>
      <c r="J43" s="85"/>
      <c r="K43" s="85"/>
      <c r="L43" s="73"/>
      <c r="M43" s="100"/>
      <c r="N43" s="100"/>
      <c r="O43" s="100"/>
      <c r="P43" s="100"/>
      <c r="Q43" s="100"/>
    </row>
    <row r="44" spans="1:19" x14ac:dyDescent="0.2">
      <c r="B44" s="72"/>
      <c r="C44" s="72"/>
      <c r="D44" s="72"/>
      <c r="E44" s="86"/>
      <c r="F44" s="72"/>
      <c r="G44" s="86"/>
      <c r="H44" s="85"/>
      <c r="I44" s="85"/>
      <c r="J44" s="85"/>
      <c r="K44" s="85"/>
      <c r="L44" s="73"/>
      <c r="M44" s="100"/>
      <c r="N44" s="100"/>
      <c r="O44" s="100"/>
      <c r="P44" s="100"/>
      <c r="Q44" s="100"/>
    </row>
    <row r="45" spans="1:19" x14ac:dyDescent="0.2">
      <c r="B45" s="72"/>
      <c r="C45" s="72"/>
      <c r="D45" s="72"/>
      <c r="E45" s="86"/>
      <c r="F45" s="72"/>
      <c r="G45" s="86"/>
      <c r="H45" s="85"/>
      <c r="I45" s="85"/>
      <c r="J45" s="85"/>
      <c r="K45" s="85"/>
      <c r="L45" s="73"/>
      <c r="M45" s="100"/>
      <c r="N45" s="100"/>
      <c r="O45" s="100"/>
      <c r="P45" s="100"/>
      <c r="Q45" s="100"/>
    </row>
    <row r="46" spans="1:19" x14ac:dyDescent="0.2">
      <c r="B46" s="72"/>
      <c r="C46" s="72"/>
      <c r="D46" s="72"/>
      <c r="E46" s="86"/>
      <c r="F46" s="72"/>
      <c r="G46" s="86"/>
      <c r="H46" s="85"/>
      <c r="I46" s="85"/>
      <c r="J46" s="85"/>
      <c r="K46" s="85"/>
      <c r="L46" s="73"/>
      <c r="M46" s="100"/>
      <c r="N46" s="100"/>
      <c r="O46" s="100"/>
      <c r="P46" s="100"/>
      <c r="Q46" s="100"/>
    </row>
    <row r="47" spans="1:19" x14ac:dyDescent="0.2">
      <c r="B47" s="107"/>
      <c r="C47" s="72"/>
      <c r="D47" s="72"/>
      <c r="E47" s="86"/>
      <c r="F47" s="72"/>
      <c r="G47" s="86"/>
      <c r="H47" s="85"/>
      <c r="I47" s="85"/>
      <c r="J47" s="85"/>
      <c r="K47" s="85"/>
      <c r="L47" s="73"/>
      <c r="M47" s="100"/>
      <c r="N47" s="100"/>
      <c r="O47" s="100"/>
      <c r="P47" s="100"/>
      <c r="Q47" s="100"/>
    </row>
    <row r="48" spans="1:19" x14ac:dyDescent="0.2">
      <c r="B48" s="107"/>
      <c r="C48" s="72"/>
      <c r="D48" s="72"/>
      <c r="E48" s="86"/>
      <c r="F48" s="72"/>
      <c r="G48" s="86"/>
      <c r="H48" s="85"/>
      <c r="I48" s="85"/>
      <c r="J48" s="85"/>
      <c r="K48" s="85"/>
      <c r="L48" s="73"/>
      <c r="M48" s="100"/>
      <c r="N48" s="100"/>
      <c r="O48" s="100"/>
      <c r="P48" s="100"/>
      <c r="Q48" s="100"/>
    </row>
    <row r="49" spans="2:17" x14ac:dyDescent="0.2">
      <c r="B49" s="72"/>
      <c r="C49" s="72"/>
      <c r="D49" s="72"/>
      <c r="E49" s="86"/>
      <c r="F49" s="72"/>
      <c r="G49" s="86"/>
      <c r="H49" s="85"/>
      <c r="I49" s="85"/>
      <c r="J49" s="85"/>
      <c r="K49" s="85"/>
      <c r="L49" s="73"/>
      <c r="M49" s="100"/>
      <c r="N49" s="100"/>
      <c r="O49" s="100"/>
      <c r="P49" s="100"/>
      <c r="Q49" s="100"/>
    </row>
    <row r="50" spans="2:17" x14ac:dyDescent="0.2">
      <c r="B50" s="72"/>
      <c r="C50" s="72"/>
      <c r="D50" s="72"/>
      <c r="E50" s="86"/>
      <c r="F50" s="72"/>
      <c r="G50" s="86"/>
      <c r="H50" s="85"/>
      <c r="I50" s="85"/>
      <c r="J50" s="85"/>
      <c r="K50" s="85"/>
      <c r="L50" s="73"/>
      <c r="M50" s="100"/>
      <c r="N50" s="100"/>
      <c r="O50" s="100"/>
      <c r="P50" s="100"/>
      <c r="Q50" s="100"/>
    </row>
    <row r="51" spans="2:17" x14ac:dyDescent="0.2">
      <c r="B51" s="72"/>
      <c r="C51" s="72"/>
      <c r="D51" s="72"/>
      <c r="E51" s="86"/>
      <c r="F51" s="72"/>
      <c r="G51" s="86"/>
      <c r="H51" s="85"/>
      <c r="I51" s="85"/>
      <c r="J51" s="85"/>
      <c r="K51" s="85"/>
      <c r="L51" s="73"/>
      <c r="M51" s="100"/>
      <c r="N51" s="100"/>
      <c r="O51" s="100"/>
      <c r="P51" s="100"/>
      <c r="Q51" s="100"/>
    </row>
    <row r="52" spans="2:17" x14ac:dyDescent="0.2">
      <c r="B52" s="72"/>
      <c r="C52" s="72"/>
      <c r="D52" s="72"/>
      <c r="E52" s="86"/>
      <c r="F52" s="72"/>
      <c r="G52" s="86"/>
      <c r="H52" s="85"/>
      <c r="I52" s="85"/>
      <c r="J52" s="85"/>
      <c r="K52" s="85"/>
      <c r="L52" s="73"/>
      <c r="M52" s="100"/>
      <c r="N52" s="100"/>
      <c r="O52" s="100"/>
      <c r="P52" s="100"/>
      <c r="Q52" s="100"/>
    </row>
    <row r="53" spans="2:17" x14ac:dyDescent="0.2">
      <c r="B53" s="106"/>
      <c r="C53" s="72"/>
      <c r="D53" s="72"/>
      <c r="E53" s="86"/>
      <c r="F53" s="72"/>
      <c r="G53" s="86"/>
      <c r="H53" s="85"/>
      <c r="I53" s="85"/>
      <c r="J53" s="85"/>
      <c r="K53" s="85"/>
      <c r="L53" s="73"/>
      <c r="M53" s="100"/>
      <c r="N53" s="100"/>
      <c r="O53" s="100"/>
      <c r="P53" s="100"/>
      <c r="Q53" s="100"/>
    </row>
    <row r="54" spans="2:17" x14ac:dyDescent="0.2">
      <c r="B54" s="72"/>
      <c r="C54" s="72"/>
      <c r="D54" s="72"/>
      <c r="E54" s="86"/>
      <c r="F54" s="72"/>
      <c r="G54" s="86"/>
      <c r="H54" s="85"/>
      <c r="I54" s="85"/>
      <c r="J54" s="85"/>
      <c r="K54" s="85"/>
      <c r="L54" s="73"/>
      <c r="M54" s="100"/>
      <c r="N54" s="100"/>
      <c r="O54" s="100"/>
      <c r="P54" s="100"/>
      <c r="Q54" s="100"/>
    </row>
    <row r="55" spans="2:17" x14ac:dyDescent="0.2">
      <c r="B55" s="106"/>
      <c r="C55" s="106"/>
      <c r="D55" s="106"/>
      <c r="E55" s="110"/>
      <c r="F55" s="72"/>
      <c r="G55" s="110"/>
      <c r="H55" s="111"/>
      <c r="I55" s="85"/>
      <c r="J55" s="85"/>
      <c r="K55" s="85"/>
      <c r="L55" s="73"/>
      <c r="M55" s="100"/>
      <c r="N55" s="100"/>
      <c r="O55" s="100"/>
      <c r="P55" s="100"/>
      <c r="Q55" s="100"/>
    </row>
    <row r="56" spans="2:17" x14ac:dyDescent="0.2">
      <c r="B56" s="72"/>
      <c r="C56" s="72"/>
      <c r="D56" s="72"/>
      <c r="E56" s="86"/>
      <c r="F56" s="72"/>
      <c r="G56" s="86"/>
      <c r="H56" s="111"/>
      <c r="I56" s="85"/>
      <c r="J56" s="85"/>
      <c r="K56" s="85"/>
      <c r="L56" s="73"/>
      <c r="M56" s="100"/>
      <c r="N56" s="100"/>
      <c r="O56" s="100"/>
      <c r="P56" s="100"/>
      <c r="Q56" s="100"/>
    </row>
    <row r="57" spans="2:17" x14ac:dyDescent="0.2">
      <c r="B57" s="72"/>
      <c r="C57" s="72"/>
      <c r="D57" s="72"/>
      <c r="E57" s="86"/>
      <c r="F57" s="72"/>
      <c r="G57" s="112"/>
      <c r="H57" s="111"/>
      <c r="I57" s="85"/>
      <c r="J57" s="85"/>
      <c r="K57" s="85"/>
      <c r="L57" s="73"/>
      <c r="M57" s="100"/>
      <c r="N57" s="100"/>
      <c r="O57" s="100"/>
      <c r="P57" s="100"/>
      <c r="Q57" s="100"/>
    </row>
    <row r="58" spans="2:17" x14ac:dyDescent="0.2">
      <c r="B58" s="72"/>
      <c r="C58" s="72"/>
      <c r="D58" s="72"/>
      <c r="E58" s="86"/>
      <c r="F58" s="72"/>
      <c r="G58" s="86"/>
      <c r="H58" s="111"/>
      <c r="I58" s="85"/>
      <c r="J58" s="85"/>
      <c r="K58" s="85"/>
      <c r="L58" s="73"/>
      <c r="M58" s="100"/>
      <c r="N58" s="100"/>
      <c r="O58" s="100"/>
      <c r="P58" s="100"/>
      <c r="Q58" s="100"/>
    </row>
    <row r="59" spans="2:17" x14ac:dyDescent="0.2">
      <c r="B59" s="72"/>
      <c r="C59" s="72"/>
      <c r="D59" s="72"/>
      <c r="E59" s="86"/>
      <c r="F59" s="72"/>
      <c r="G59" s="86"/>
      <c r="H59" s="111"/>
      <c r="I59" s="85"/>
      <c r="J59" s="85"/>
      <c r="K59" s="85"/>
      <c r="L59" s="73"/>
      <c r="M59" s="100"/>
      <c r="N59" s="100"/>
      <c r="O59" s="100"/>
      <c r="P59" s="100"/>
      <c r="Q59" s="100"/>
    </row>
    <row r="60" spans="2:17" x14ac:dyDescent="0.2">
      <c r="B60" s="72"/>
      <c r="C60" s="72"/>
      <c r="D60" s="72"/>
      <c r="E60" s="86"/>
      <c r="F60" s="72"/>
      <c r="G60" s="86"/>
      <c r="H60" s="85"/>
      <c r="I60" s="85"/>
      <c r="J60" s="85"/>
      <c r="K60" s="85"/>
      <c r="L60" s="73"/>
      <c r="M60" s="100"/>
      <c r="N60" s="100"/>
      <c r="O60" s="100"/>
      <c r="P60" s="100"/>
      <c r="Q60" s="100"/>
    </row>
    <row r="61" spans="2:17" x14ac:dyDescent="0.2">
      <c r="B61" s="72"/>
      <c r="C61" s="72"/>
      <c r="D61" s="72"/>
      <c r="E61" s="86"/>
      <c r="F61" s="72"/>
      <c r="G61" s="86"/>
      <c r="H61" s="85"/>
      <c r="I61" s="85"/>
      <c r="J61" s="85"/>
      <c r="K61" s="85"/>
      <c r="L61" s="73"/>
      <c r="M61" s="100"/>
      <c r="N61" s="100"/>
      <c r="O61" s="100"/>
      <c r="P61" s="100"/>
      <c r="Q61" s="100"/>
    </row>
    <row r="62" spans="2:17" x14ac:dyDescent="0.2">
      <c r="B62" s="106"/>
      <c r="C62" s="72"/>
      <c r="D62" s="72"/>
      <c r="E62" s="86"/>
      <c r="F62" s="72"/>
      <c r="G62" s="86"/>
      <c r="H62" s="85"/>
      <c r="I62" s="85"/>
      <c r="J62" s="85"/>
      <c r="K62" s="85"/>
      <c r="L62" s="73"/>
      <c r="M62" s="100"/>
      <c r="N62" s="100"/>
      <c r="O62" s="100"/>
      <c r="P62" s="100"/>
      <c r="Q62" s="100"/>
    </row>
    <row r="63" spans="2:17" x14ac:dyDescent="0.2">
      <c r="B63" s="72"/>
      <c r="C63" s="72"/>
      <c r="D63" s="106"/>
      <c r="E63" s="110"/>
      <c r="F63" s="106"/>
      <c r="G63" s="110"/>
      <c r="H63" s="85"/>
      <c r="I63" s="85"/>
      <c r="J63" s="85"/>
      <c r="K63" s="85"/>
      <c r="L63" s="73"/>
      <c r="M63" s="100"/>
      <c r="N63" s="100"/>
      <c r="O63" s="100"/>
      <c r="P63" s="100"/>
      <c r="Q63" s="100"/>
    </row>
    <row r="64" spans="2:17" x14ac:dyDescent="0.2">
      <c r="B64" s="72"/>
      <c r="C64" s="72"/>
      <c r="D64" s="106"/>
      <c r="E64" s="110"/>
      <c r="F64" s="106"/>
      <c r="G64" s="110"/>
      <c r="H64" s="85"/>
      <c r="I64" s="85"/>
      <c r="J64" s="85"/>
      <c r="K64" s="85"/>
      <c r="L64" s="73"/>
      <c r="M64" s="100"/>
      <c r="N64" s="100"/>
      <c r="O64" s="100"/>
      <c r="P64" s="100"/>
      <c r="Q64" s="100"/>
    </row>
    <row r="65" spans="2:17" x14ac:dyDescent="0.2">
      <c r="B65" s="72"/>
      <c r="C65" s="72"/>
      <c r="D65" s="72"/>
      <c r="E65" s="86"/>
      <c r="F65" s="72"/>
      <c r="G65" s="86"/>
      <c r="H65" s="85"/>
      <c r="I65" s="85"/>
      <c r="J65" s="85"/>
      <c r="K65" s="85"/>
      <c r="L65" s="73"/>
      <c r="M65" s="100"/>
      <c r="N65" s="100"/>
      <c r="O65" s="100"/>
      <c r="P65" s="100"/>
      <c r="Q65" s="100"/>
    </row>
    <row r="66" spans="2:17" x14ac:dyDescent="0.2">
      <c r="B66" s="72"/>
      <c r="C66" s="72"/>
      <c r="D66" s="72"/>
      <c r="E66" s="86"/>
      <c r="F66" s="72"/>
      <c r="G66" s="86"/>
      <c r="H66" s="85"/>
      <c r="I66" s="85"/>
      <c r="J66" s="85"/>
      <c r="K66" s="85"/>
      <c r="L66" s="73"/>
    </row>
    <row r="67" spans="2:17" x14ac:dyDescent="0.2">
      <c r="B67" s="107"/>
      <c r="C67" s="72"/>
      <c r="D67" s="72"/>
      <c r="E67" s="86"/>
      <c r="F67" s="72"/>
      <c r="G67" s="86"/>
      <c r="H67" s="85"/>
      <c r="I67" s="85"/>
      <c r="J67" s="85"/>
      <c r="K67" s="85"/>
      <c r="L67" s="73"/>
    </row>
    <row r="68" spans="2:17" x14ac:dyDescent="0.2">
      <c r="B68" s="107"/>
      <c r="C68" s="72"/>
      <c r="D68" s="72"/>
      <c r="E68" s="86"/>
      <c r="F68" s="72"/>
      <c r="G68" s="86"/>
      <c r="H68" s="85"/>
      <c r="I68" s="85"/>
      <c r="J68" s="85"/>
      <c r="K68" s="85"/>
      <c r="L68" s="73"/>
    </row>
    <row r="69" spans="2:17" x14ac:dyDescent="0.2">
      <c r="B69" s="107"/>
      <c r="C69" s="72"/>
      <c r="D69" s="72"/>
      <c r="E69" s="86"/>
      <c r="F69" s="72"/>
      <c r="G69" s="86"/>
      <c r="H69" s="85"/>
      <c r="I69" s="85"/>
      <c r="J69" s="85"/>
      <c r="K69" s="85"/>
      <c r="L69" s="73"/>
    </row>
    <row r="70" spans="2:17" x14ac:dyDescent="0.2">
      <c r="B70" s="107"/>
      <c r="C70" s="72"/>
      <c r="D70" s="72"/>
      <c r="E70" s="86"/>
      <c r="F70" s="72"/>
      <c r="G70" s="86"/>
      <c r="H70" s="85"/>
      <c r="I70" s="85"/>
      <c r="J70" s="85"/>
      <c r="K70" s="85"/>
      <c r="L70" s="73"/>
    </row>
    <row r="71" spans="2:17" x14ac:dyDescent="0.2">
      <c r="B71" s="107"/>
      <c r="C71" s="72"/>
      <c r="D71" s="72"/>
      <c r="E71" s="86"/>
      <c r="F71" s="72"/>
      <c r="G71" s="86"/>
      <c r="H71" s="85"/>
      <c r="I71" s="85"/>
      <c r="J71" s="85"/>
      <c r="K71" s="85"/>
      <c r="L71" s="73"/>
    </row>
    <row r="72" spans="2:17" x14ac:dyDescent="0.2">
      <c r="B72" s="107"/>
      <c r="C72" s="72"/>
      <c r="D72" s="72"/>
      <c r="E72" s="86"/>
      <c r="F72" s="72"/>
      <c r="G72" s="86"/>
      <c r="H72" s="85"/>
      <c r="I72" s="85"/>
      <c r="J72" s="85"/>
      <c r="K72" s="85"/>
      <c r="L72" s="73"/>
    </row>
    <row r="73" spans="2:17" x14ac:dyDescent="0.2">
      <c r="B73" s="107"/>
      <c r="C73" s="72"/>
      <c r="D73" s="72"/>
      <c r="E73" s="86"/>
      <c r="F73" s="72"/>
      <c r="G73" s="86"/>
      <c r="H73" s="85"/>
      <c r="I73" s="85"/>
      <c r="J73" s="85"/>
      <c r="K73" s="85"/>
      <c r="L73" s="73"/>
    </row>
    <row r="74" spans="2:17" x14ac:dyDescent="0.2">
      <c r="B74" s="107"/>
      <c r="C74" s="72"/>
      <c r="D74" s="72"/>
      <c r="E74" s="86"/>
      <c r="F74" s="72"/>
      <c r="G74" s="86"/>
      <c r="H74" s="85"/>
      <c r="I74" s="85"/>
      <c r="J74" s="85"/>
      <c r="K74" s="85"/>
      <c r="L74" s="73"/>
    </row>
    <row r="75" spans="2:17" x14ac:dyDescent="0.2">
      <c r="B75" s="107"/>
      <c r="C75" s="72"/>
      <c r="D75" s="72"/>
      <c r="E75" s="86"/>
      <c r="F75" s="72"/>
      <c r="G75" s="86"/>
      <c r="H75" s="85"/>
      <c r="I75" s="85"/>
      <c r="J75" s="85"/>
      <c r="K75" s="85"/>
      <c r="L75" s="73"/>
    </row>
    <row r="76" spans="2:17" x14ac:dyDescent="0.2">
      <c r="B76" s="72"/>
      <c r="C76" s="72"/>
      <c r="D76" s="72"/>
      <c r="E76" s="86"/>
      <c r="F76" s="72"/>
      <c r="G76" s="86"/>
      <c r="H76" s="85"/>
      <c r="I76" s="85"/>
      <c r="J76" s="85"/>
      <c r="K76" s="85"/>
      <c r="L76" s="73"/>
    </row>
  </sheetData>
  <mergeCells count="2">
    <mergeCell ref="A1:F1"/>
    <mergeCell ref="H1:Q1"/>
  </mergeCells>
  <pageMargins left="0.19685039369791668" right="0.19685039369791668" top="0.19685039369791668" bottom="0.39370078739583336" header="0.19685039369791668" footer="0.19685039369791668"/>
  <pageSetup paperSize="9" scale="63" fitToHeight="0" orientation="landscape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5"/>
  <sheetViews>
    <sheetView zoomScaleNormal="100" workbookViewId="0">
      <pane ySplit="2" topLeftCell="A18" activePane="bottomLeft" state="frozen"/>
      <selection activeCell="O2" sqref="O2"/>
      <selection pane="bottomLeft" activeCell="F66" sqref="F66"/>
    </sheetView>
  </sheetViews>
  <sheetFormatPr defaultRowHeight="14.25" x14ac:dyDescent="0.2"/>
  <cols>
    <col min="1" max="1" width="4.42578125" style="72" customWidth="1"/>
    <col min="2" max="2" width="6" style="72" customWidth="1"/>
    <col min="3" max="3" width="41" style="86" customWidth="1"/>
    <col min="4" max="6" width="15.85546875" style="85" customWidth="1"/>
    <col min="7" max="8" width="9.140625" style="73"/>
    <col min="9" max="9" width="13" style="73" customWidth="1"/>
    <col min="10" max="10" width="10.5703125" style="73" customWidth="1"/>
    <col min="11" max="14" width="9.140625" style="73"/>
    <col min="15" max="15" width="13.28515625" style="73" customWidth="1"/>
    <col min="16" max="16384" width="9.140625" style="73"/>
  </cols>
  <sheetData>
    <row r="1" spans="1:16" ht="36.200000000000003" customHeight="1" x14ac:dyDescent="0.2">
      <c r="A1" s="143" t="s">
        <v>73</v>
      </c>
      <c r="B1" s="143"/>
      <c r="C1" s="143"/>
      <c r="D1" s="143"/>
      <c r="E1" s="143"/>
      <c r="F1" s="143"/>
      <c r="H1" s="147"/>
      <c r="I1" s="148"/>
      <c r="J1" s="148"/>
      <c r="K1" s="148"/>
      <c r="L1" s="148"/>
      <c r="M1" s="148"/>
      <c r="N1" s="148"/>
      <c r="O1" s="148"/>
      <c r="P1" s="120"/>
    </row>
    <row r="2" spans="1:16" ht="42.75" x14ac:dyDescent="0.2">
      <c r="A2" s="121" t="s">
        <v>1</v>
      </c>
      <c r="B2" s="121" t="s">
        <v>2</v>
      </c>
      <c r="C2" s="122" t="s">
        <v>3</v>
      </c>
      <c r="D2" s="29" t="s">
        <v>5</v>
      </c>
      <c r="E2" s="29" t="s">
        <v>6</v>
      </c>
      <c r="F2" s="29" t="s">
        <v>7</v>
      </c>
      <c r="H2" s="132"/>
      <c r="I2" s="132"/>
      <c r="J2" s="132"/>
      <c r="K2" s="132"/>
      <c r="L2" s="132"/>
      <c r="M2" s="132"/>
      <c r="N2" s="132"/>
      <c r="O2" s="133"/>
    </row>
    <row r="3" spans="1:16" x14ac:dyDescent="0.2">
      <c r="A3" s="76">
        <v>1</v>
      </c>
      <c r="B3" s="76">
        <v>501</v>
      </c>
      <c r="C3" s="77" t="s">
        <v>8</v>
      </c>
      <c r="D3" s="78">
        <v>654</v>
      </c>
      <c r="E3" s="78">
        <v>1031</v>
      </c>
      <c r="F3" s="79">
        <v>1042.9000000000001</v>
      </c>
      <c r="G3" s="123"/>
      <c r="H3" s="134"/>
      <c r="I3" s="134"/>
      <c r="J3" s="134"/>
      <c r="K3" s="134"/>
      <c r="L3" s="134"/>
      <c r="M3" s="134"/>
      <c r="N3" s="134"/>
      <c r="O3" s="135"/>
      <c r="P3" s="84"/>
    </row>
    <row r="4" spans="1:16" x14ac:dyDescent="0.2">
      <c r="A4" s="76">
        <v>1</v>
      </c>
      <c r="B4" s="76">
        <v>502</v>
      </c>
      <c r="C4" s="77" t="s">
        <v>9</v>
      </c>
      <c r="D4" s="78">
        <v>2002.5</v>
      </c>
      <c r="E4" s="78">
        <v>1957.5</v>
      </c>
      <c r="F4" s="79">
        <v>1707</v>
      </c>
      <c r="G4" s="123"/>
      <c r="H4" s="134"/>
      <c r="I4" s="134"/>
      <c r="J4" s="134"/>
      <c r="K4" s="134"/>
      <c r="L4" s="134"/>
      <c r="M4" s="134"/>
      <c r="N4" s="134"/>
      <c r="O4" s="135"/>
      <c r="P4" s="84"/>
    </row>
    <row r="5" spans="1:16" x14ac:dyDescent="0.2">
      <c r="A5" s="76">
        <v>1</v>
      </c>
      <c r="B5" s="76">
        <v>503</v>
      </c>
      <c r="C5" s="77" t="s">
        <v>10</v>
      </c>
      <c r="D5" s="78">
        <v>389.5</v>
      </c>
      <c r="E5" s="78">
        <v>434.5</v>
      </c>
      <c r="F5" s="79">
        <v>396</v>
      </c>
      <c r="G5" s="123"/>
      <c r="H5" s="134"/>
      <c r="I5" s="134"/>
      <c r="J5" s="134"/>
      <c r="K5" s="134"/>
      <c r="L5" s="134"/>
      <c r="M5" s="134"/>
      <c r="N5" s="134"/>
      <c r="O5" s="135"/>
      <c r="P5" s="84"/>
    </row>
    <row r="6" spans="1:16" x14ac:dyDescent="0.2">
      <c r="A6" s="76">
        <v>1</v>
      </c>
      <c r="B6" s="76">
        <v>504</v>
      </c>
      <c r="C6" s="77" t="s">
        <v>74</v>
      </c>
      <c r="D6" s="78">
        <v>511</v>
      </c>
      <c r="E6" s="78">
        <v>511</v>
      </c>
      <c r="F6" s="79">
        <v>250</v>
      </c>
      <c r="G6" s="123"/>
      <c r="H6" s="134"/>
      <c r="I6" s="134"/>
      <c r="J6" s="134"/>
      <c r="K6" s="134"/>
      <c r="L6" s="134"/>
      <c r="M6" s="134"/>
      <c r="N6" s="134"/>
      <c r="O6" s="135"/>
      <c r="P6" s="84"/>
    </row>
    <row r="7" spans="1:16" x14ac:dyDescent="0.2">
      <c r="A7" s="76">
        <v>1</v>
      </c>
      <c r="B7" s="76">
        <v>511</v>
      </c>
      <c r="C7" s="77" t="s">
        <v>11</v>
      </c>
      <c r="D7" s="78">
        <v>247.9</v>
      </c>
      <c r="E7" s="78">
        <v>247.9</v>
      </c>
      <c r="F7" s="79">
        <v>259</v>
      </c>
      <c r="G7" s="123"/>
      <c r="H7" s="134"/>
      <c r="I7" s="134"/>
      <c r="J7" s="134"/>
      <c r="K7" s="134"/>
      <c r="L7" s="134"/>
      <c r="M7" s="134"/>
      <c r="N7" s="134"/>
      <c r="O7" s="135"/>
      <c r="P7" s="84"/>
    </row>
    <row r="8" spans="1:16" x14ac:dyDescent="0.2">
      <c r="A8" s="76">
        <v>1</v>
      </c>
      <c r="B8" s="76">
        <v>512</v>
      </c>
      <c r="C8" s="77" t="s">
        <v>12</v>
      </c>
      <c r="D8" s="78">
        <v>40</v>
      </c>
      <c r="E8" s="78">
        <v>40</v>
      </c>
      <c r="F8" s="79">
        <v>54</v>
      </c>
      <c r="G8" s="123"/>
      <c r="H8" s="134"/>
      <c r="I8" s="134"/>
      <c r="J8" s="134"/>
      <c r="K8" s="134"/>
      <c r="L8" s="134"/>
      <c r="M8" s="134"/>
      <c r="N8" s="134"/>
      <c r="O8" s="135"/>
      <c r="P8" s="84"/>
    </row>
    <row r="9" spans="1:16" x14ac:dyDescent="0.2">
      <c r="A9" s="76">
        <v>1</v>
      </c>
      <c r="B9" s="76">
        <v>513</v>
      </c>
      <c r="C9" s="77" t="s">
        <v>65</v>
      </c>
      <c r="D9" s="78">
        <v>89</v>
      </c>
      <c r="E9" s="78">
        <v>89</v>
      </c>
      <c r="F9" s="79">
        <v>99</v>
      </c>
      <c r="G9" s="123"/>
      <c r="H9" s="134"/>
      <c r="I9" s="134"/>
      <c r="J9" s="134"/>
      <c r="K9" s="134"/>
      <c r="L9" s="134"/>
      <c r="M9" s="134"/>
      <c r="N9" s="134"/>
      <c r="O9" s="135"/>
      <c r="P9" s="84"/>
    </row>
    <row r="10" spans="1:16" x14ac:dyDescent="0.2">
      <c r="A10" s="76">
        <v>1</v>
      </c>
      <c r="B10" s="76">
        <v>518</v>
      </c>
      <c r="C10" s="77" t="s">
        <v>13</v>
      </c>
      <c r="D10" s="78">
        <v>3829.8</v>
      </c>
      <c r="E10" s="78">
        <v>3841.8</v>
      </c>
      <c r="F10" s="79">
        <v>3079.2</v>
      </c>
      <c r="G10" s="123"/>
      <c r="H10" s="134"/>
      <c r="I10" s="134"/>
      <c r="J10" s="134"/>
      <c r="K10" s="134"/>
      <c r="L10" s="134"/>
      <c r="M10" s="134"/>
      <c r="N10" s="134"/>
      <c r="O10" s="135"/>
      <c r="P10" s="84"/>
    </row>
    <row r="11" spans="1:16" x14ac:dyDescent="0.2">
      <c r="A11" s="76">
        <v>1</v>
      </c>
      <c r="B11" s="76">
        <v>521</v>
      </c>
      <c r="C11" s="77" t="s">
        <v>14</v>
      </c>
      <c r="D11" s="78">
        <v>8035</v>
      </c>
      <c r="E11" s="78">
        <v>8155</v>
      </c>
      <c r="F11" s="79">
        <v>9069.2000000000007</v>
      </c>
      <c r="G11" s="123"/>
      <c r="H11" s="134"/>
      <c r="I11" s="134"/>
      <c r="J11" s="134"/>
      <c r="K11" s="134"/>
      <c r="L11" s="134"/>
      <c r="M11" s="134"/>
      <c r="N11" s="134"/>
      <c r="O11" s="135"/>
      <c r="P11" s="84"/>
    </row>
    <row r="12" spans="1:16" x14ac:dyDescent="0.2">
      <c r="A12" s="76">
        <v>1</v>
      </c>
      <c r="B12" s="76">
        <v>524</v>
      </c>
      <c r="C12" s="77" t="s">
        <v>15</v>
      </c>
      <c r="D12" s="78">
        <v>2672.5</v>
      </c>
      <c r="E12" s="78">
        <v>2713.3</v>
      </c>
      <c r="F12" s="79">
        <v>2805.7</v>
      </c>
      <c r="G12" s="123"/>
      <c r="H12" s="134"/>
      <c r="I12" s="134"/>
      <c r="J12" s="134"/>
      <c r="K12" s="134"/>
      <c r="L12" s="134"/>
      <c r="M12" s="134"/>
      <c r="N12" s="134"/>
      <c r="O12" s="134"/>
      <c r="P12" s="84"/>
    </row>
    <row r="13" spans="1:16" x14ac:dyDescent="0.2">
      <c r="A13" s="76">
        <v>1</v>
      </c>
      <c r="B13" s="76">
        <v>525</v>
      </c>
      <c r="C13" s="77" t="s">
        <v>16</v>
      </c>
      <c r="D13" s="78">
        <v>20</v>
      </c>
      <c r="E13" s="78">
        <v>20</v>
      </c>
      <c r="F13" s="79">
        <v>21.6</v>
      </c>
      <c r="G13" s="123"/>
      <c r="H13" s="134"/>
      <c r="I13" s="134"/>
      <c r="J13" s="134"/>
      <c r="K13" s="134"/>
      <c r="L13" s="134"/>
      <c r="M13" s="134"/>
      <c r="N13" s="134"/>
      <c r="O13" s="135"/>
      <c r="P13" s="84"/>
    </row>
    <row r="14" spans="1:16" x14ac:dyDescent="0.2">
      <c r="A14" s="76">
        <v>1</v>
      </c>
      <c r="B14" s="76">
        <v>527</v>
      </c>
      <c r="C14" s="77" t="s">
        <v>17</v>
      </c>
      <c r="D14" s="78">
        <v>161.4</v>
      </c>
      <c r="E14" s="78">
        <v>481.2</v>
      </c>
      <c r="F14" s="79">
        <v>424.9</v>
      </c>
      <c r="G14" s="123"/>
      <c r="H14" s="134"/>
      <c r="I14" s="134"/>
      <c r="J14" s="134"/>
      <c r="K14" s="134"/>
      <c r="L14" s="134"/>
      <c r="M14" s="134"/>
      <c r="N14" s="134"/>
      <c r="O14" s="135"/>
    </row>
    <row r="15" spans="1:16" x14ac:dyDescent="0.2">
      <c r="A15" s="76">
        <v>1</v>
      </c>
      <c r="B15" s="76">
        <v>528</v>
      </c>
      <c r="C15" s="77" t="s">
        <v>47</v>
      </c>
      <c r="D15" s="78">
        <v>319.8</v>
      </c>
      <c r="E15" s="78">
        <v>0</v>
      </c>
      <c r="F15" s="79"/>
      <c r="G15" s="123"/>
      <c r="H15" s="134"/>
      <c r="I15" s="134"/>
      <c r="J15" s="135"/>
      <c r="K15" s="134"/>
      <c r="L15" s="134"/>
      <c r="M15" s="134"/>
      <c r="N15" s="134"/>
      <c r="O15" s="135"/>
    </row>
    <row r="16" spans="1:16" x14ac:dyDescent="0.2">
      <c r="A16" s="76">
        <v>1</v>
      </c>
      <c r="B16" s="76">
        <v>549</v>
      </c>
      <c r="C16" s="77" t="s">
        <v>18</v>
      </c>
      <c r="D16" s="78">
        <v>259.5</v>
      </c>
      <c r="E16" s="78">
        <v>259.5</v>
      </c>
      <c r="F16" s="79">
        <v>308.7</v>
      </c>
      <c r="G16" s="123"/>
      <c r="H16" s="134"/>
      <c r="I16" s="134"/>
      <c r="J16" s="135"/>
      <c r="K16" s="134"/>
      <c r="L16" s="134"/>
      <c r="M16" s="134"/>
      <c r="N16" s="134"/>
      <c r="O16" s="135"/>
      <c r="P16" s="84"/>
    </row>
    <row r="17" spans="1:17" x14ac:dyDescent="0.2">
      <c r="A17" s="76">
        <v>1</v>
      </c>
      <c r="B17" s="76">
        <v>551</v>
      </c>
      <c r="C17" s="77" t="s">
        <v>19</v>
      </c>
      <c r="D17" s="78">
        <v>227.7</v>
      </c>
      <c r="E17" s="78">
        <v>227.7</v>
      </c>
      <c r="F17" s="79">
        <v>392.7</v>
      </c>
      <c r="G17" s="123"/>
      <c r="H17" s="134"/>
      <c r="I17" s="134"/>
      <c r="J17" s="135"/>
      <c r="K17" s="134"/>
      <c r="L17" s="136"/>
      <c r="M17" s="134"/>
      <c r="N17" s="136"/>
      <c r="O17" s="136"/>
      <c r="P17" s="84"/>
    </row>
    <row r="18" spans="1:17" x14ac:dyDescent="0.2">
      <c r="A18" s="76">
        <v>1</v>
      </c>
      <c r="B18" s="76">
        <v>558</v>
      </c>
      <c r="C18" s="77" t="s">
        <v>20</v>
      </c>
      <c r="D18" s="78">
        <v>259</v>
      </c>
      <c r="E18" s="78">
        <v>265</v>
      </c>
      <c r="F18" s="79">
        <v>260</v>
      </c>
      <c r="H18" s="137"/>
      <c r="I18" s="134"/>
      <c r="J18" s="135"/>
      <c r="K18" s="135"/>
      <c r="L18" s="135"/>
      <c r="M18" s="134"/>
      <c r="N18" s="134"/>
      <c r="O18" s="135"/>
      <c r="P18" s="84"/>
    </row>
    <row r="19" spans="1:17" x14ac:dyDescent="0.2">
      <c r="A19" s="76">
        <v>1</v>
      </c>
      <c r="B19" s="76">
        <v>562</v>
      </c>
      <c r="C19" s="77" t="s">
        <v>26</v>
      </c>
      <c r="D19" s="78">
        <v>20</v>
      </c>
      <c r="E19" s="78">
        <v>20</v>
      </c>
      <c r="F19" s="79">
        <v>30</v>
      </c>
      <c r="H19" s="137"/>
      <c r="I19" s="134"/>
      <c r="J19" s="135"/>
      <c r="K19" s="135"/>
      <c r="L19" s="135"/>
      <c r="M19" s="135"/>
      <c r="N19" s="135"/>
      <c r="O19" s="137"/>
      <c r="P19" s="84"/>
    </row>
    <row r="20" spans="1:17" x14ac:dyDescent="0.2">
      <c r="A20" s="76">
        <v>1</v>
      </c>
      <c r="B20" s="76">
        <v>563</v>
      </c>
      <c r="C20" s="77" t="s">
        <v>75</v>
      </c>
      <c r="D20" s="78">
        <v>5</v>
      </c>
      <c r="E20" s="78">
        <v>5</v>
      </c>
      <c r="F20" s="79">
        <v>5</v>
      </c>
      <c r="H20" s="137"/>
      <c r="I20" s="134"/>
      <c r="J20" s="135"/>
      <c r="K20" s="135"/>
      <c r="L20" s="134"/>
      <c r="M20" s="136"/>
      <c r="N20" s="137"/>
      <c r="O20" s="137"/>
      <c r="P20" s="84"/>
    </row>
    <row r="21" spans="1:17" x14ac:dyDescent="0.2">
      <c r="A21" s="124" t="s">
        <v>21</v>
      </c>
      <c r="B21" s="124"/>
      <c r="C21" s="125"/>
      <c r="D21" s="126">
        <v>19743.599999999999</v>
      </c>
      <c r="E21" s="126">
        <v>20299.400000000001</v>
      </c>
      <c r="F21" s="127">
        <v>20204.900000000001</v>
      </c>
      <c r="H21" s="138"/>
      <c r="I21" s="138"/>
      <c r="J21" s="138"/>
      <c r="K21" s="138"/>
      <c r="L21" s="138"/>
      <c r="M21" s="138"/>
      <c r="N21" s="138"/>
      <c r="O21" s="138"/>
      <c r="P21" s="84"/>
    </row>
    <row r="22" spans="1:17" x14ac:dyDescent="0.2">
      <c r="A22" s="76">
        <v>1</v>
      </c>
      <c r="B22" s="76">
        <v>602</v>
      </c>
      <c r="C22" s="77" t="s">
        <v>22</v>
      </c>
      <c r="D22" s="78">
        <v>4678.8</v>
      </c>
      <c r="E22" s="78">
        <v>4678.8</v>
      </c>
      <c r="F22" s="79">
        <v>5055.7</v>
      </c>
      <c r="H22" s="134"/>
      <c r="I22" s="134"/>
      <c r="J22" s="135"/>
      <c r="K22" s="137"/>
      <c r="L22" s="137"/>
      <c r="M22" s="137"/>
      <c r="N22" s="137"/>
      <c r="O22" s="137"/>
      <c r="P22" s="84"/>
    </row>
    <row r="23" spans="1:17" x14ac:dyDescent="0.2">
      <c r="A23" s="76">
        <v>1</v>
      </c>
      <c r="B23" s="76">
        <v>604</v>
      </c>
      <c r="C23" s="77" t="s">
        <v>76</v>
      </c>
      <c r="D23" s="78">
        <v>665</v>
      </c>
      <c r="E23" s="78">
        <v>665</v>
      </c>
      <c r="F23" s="79">
        <v>650</v>
      </c>
      <c r="H23" s="137"/>
      <c r="I23" s="134"/>
      <c r="J23" s="135"/>
      <c r="K23" s="137"/>
      <c r="L23" s="137"/>
      <c r="M23" s="135"/>
      <c r="N23" s="137"/>
      <c r="O23" s="137"/>
      <c r="P23" s="84"/>
    </row>
    <row r="24" spans="1:17" x14ac:dyDescent="0.2">
      <c r="A24" s="76">
        <v>1</v>
      </c>
      <c r="B24" s="76">
        <v>609</v>
      </c>
      <c r="C24" s="77" t="s">
        <v>77</v>
      </c>
      <c r="D24" s="78">
        <v>35</v>
      </c>
      <c r="E24" s="78">
        <v>135</v>
      </c>
      <c r="F24" s="79">
        <v>350</v>
      </c>
      <c r="H24" s="137"/>
      <c r="I24" s="134"/>
      <c r="J24" s="137"/>
      <c r="K24" s="137"/>
      <c r="L24" s="137"/>
      <c r="M24" s="137"/>
      <c r="N24" s="137"/>
      <c r="O24" s="137"/>
      <c r="P24" s="84"/>
    </row>
    <row r="25" spans="1:17" x14ac:dyDescent="0.2">
      <c r="A25" s="76">
        <v>1</v>
      </c>
      <c r="B25" s="76">
        <v>648</v>
      </c>
      <c r="C25" s="77" t="s">
        <v>24</v>
      </c>
      <c r="D25" s="78">
        <v>100</v>
      </c>
      <c r="E25" s="78">
        <v>100</v>
      </c>
      <c r="F25" s="79"/>
      <c r="H25" s="137"/>
      <c r="I25" s="134"/>
      <c r="J25" s="137"/>
      <c r="K25" s="137"/>
      <c r="L25" s="137"/>
      <c r="M25" s="137"/>
      <c r="N25" s="137"/>
      <c r="O25" s="137"/>
      <c r="P25" s="84"/>
    </row>
    <row r="26" spans="1:17" x14ac:dyDescent="0.2">
      <c r="A26" s="76">
        <v>1</v>
      </c>
      <c r="B26" s="76">
        <v>649</v>
      </c>
      <c r="C26" s="77" t="s">
        <v>25</v>
      </c>
      <c r="D26" s="78">
        <v>105</v>
      </c>
      <c r="E26" s="78">
        <v>350</v>
      </c>
      <c r="F26" s="79">
        <v>516.9</v>
      </c>
      <c r="H26" s="137"/>
      <c r="I26" s="134"/>
      <c r="J26" s="137"/>
      <c r="K26" s="137"/>
      <c r="L26" s="137"/>
      <c r="M26" s="137"/>
      <c r="N26" s="137"/>
      <c r="O26" s="137"/>
      <c r="P26" s="84"/>
    </row>
    <row r="27" spans="1:17" x14ac:dyDescent="0.2">
      <c r="A27" s="76">
        <v>1</v>
      </c>
      <c r="B27" s="76">
        <v>663</v>
      </c>
      <c r="C27" s="77" t="s">
        <v>78</v>
      </c>
      <c r="D27" s="78">
        <v>5</v>
      </c>
      <c r="E27" s="78">
        <v>5</v>
      </c>
      <c r="F27" s="79">
        <v>6</v>
      </c>
      <c r="H27" s="137"/>
      <c r="I27" s="134"/>
      <c r="J27" s="137"/>
      <c r="K27" s="137"/>
      <c r="L27" s="137"/>
      <c r="M27" s="137"/>
      <c r="N27" s="137"/>
      <c r="O27" s="137"/>
      <c r="P27" s="84"/>
    </row>
    <row r="28" spans="1:17" x14ac:dyDescent="0.2">
      <c r="A28" s="76">
        <v>1</v>
      </c>
      <c r="B28" s="76">
        <v>672</v>
      </c>
      <c r="C28" s="77" t="s">
        <v>27</v>
      </c>
      <c r="D28" s="78">
        <v>13881.3</v>
      </c>
      <c r="E28" s="78">
        <v>14092.1</v>
      </c>
      <c r="F28" s="79">
        <v>13056.3</v>
      </c>
      <c r="H28" s="137"/>
      <c r="I28" s="134"/>
      <c r="J28" s="137"/>
      <c r="K28" s="137"/>
      <c r="L28" s="137"/>
      <c r="M28" s="137"/>
      <c r="N28" s="137"/>
      <c r="O28" s="134"/>
      <c r="P28" s="84"/>
      <c r="Q28" s="84"/>
    </row>
    <row r="29" spans="1:17" x14ac:dyDescent="0.2">
      <c r="A29" s="124" t="s">
        <v>28</v>
      </c>
      <c r="B29" s="124"/>
      <c r="C29" s="125"/>
      <c r="D29" s="126">
        <v>19470.099999999999</v>
      </c>
      <c r="E29" s="126">
        <v>20025.900000000001</v>
      </c>
      <c r="F29" s="127">
        <v>19634.900000000001</v>
      </c>
      <c r="H29" s="138"/>
      <c r="I29" s="138"/>
      <c r="J29" s="138"/>
      <c r="K29" s="138"/>
      <c r="L29" s="138"/>
      <c r="M29" s="138"/>
      <c r="N29" s="138"/>
      <c r="O29" s="138"/>
      <c r="P29" s="84"/>
    </row>
    <row r="30" spans="1:17" x14ac:dyDescent="0.2">
      <c r="A30" s="124" t="s">
        <v>79</v>
      </c>
      <c r="B30" s="124"/>
      <c r="C30" s="125"/>
      <c r="D30" s="126">
        <v>19470.099999999999</v>
      </c>
      <c r="E30" s="126">
        <v>20025.900000000001</v>
      </c>
      <c r="F30" s="127">
        <v>19634.900000000001</v>
      </c>
      <c r="H30" s="138"/>
      <c r="I30" s="138"/>
      <c r="J30" s="138"/>
      <c r="K30" s="138"/>
      <c r="L30" s="138"/>
      <c r="M30" s="138"/>
      <c r="N30" s="138"/>
      <c r="O30" s="138"/>
      <c r="P30" s="84"/>
    </row>
    <row r="31" spans="1:17" x14ac:dyDescent="0.2">
      <c r="A31" s="124" t="s">
        <v>80</v>
      </c>
      <c r="B31" s="124"/>
      <c r="C31" s="125"/>
      <c r="D31" s="126">
        <v>19743.599999999999</v>
      </c>
      <c r="E31" s="126">
        <v>20299.400000000001</v>
      </c>
      <c r="F31" s="127">
        <v>20204.900000000001</v>
      </c>
      <c r="H31" s="138"/>
      <c r="I31" s="138"/>
      <c r="J31" s="138"/>
      <c r="K31" s="138"/>
      <c r="L31" s="138"/>
      <c r="M31" s="138"/>
      <c r="N31" s="138"/>
      <c r="O31" s="138"/>
      <c r="P31" s="84"/>
    </row>
    <row r="32" spans="1:17" x14ac:dyDescent="0.2">
      <c r="A32" s="124" t="s">
        <v>81</v>
      </c>
      <c r="B32" s="124"/>
      <c r="C32" s="125"/>
      <c r="D32" s="126">
        <v>-273.5</v>
      </c>
      <c r="E32" s="126">
        <v>-273.5</v>
      </c>
      <c r="F32" s="127">
        <v>-570</v>
      </c>
      <c r="H32" s="138"/>
      <c r="I32" s="138"/>
      <c r="J32" s="138"/>
      <c r="K32" s="138"/>
      <c r="L32" s="138"/>
      <c r="M32" s="138"/>
      <c r="N32" s="138"/>
      <c r="O32" s="138"/>
      <c r="P32" s="84"/>
    </row>
    <row r="33" spans="1:17" x14ac:dyDescent="0.2">
      <c r="A33" s="76"/>
      <c r="B33" s="76"/>
      <c r="C33" s="77"/>
      <c r="D33" s="78"/>
      <c r="E33" s="78"/>
      <c r="F33" s="79"/>
      <c r="H33" s="137"/>
      <c r="I33" s="137"/>
      <c r="J33" s="137"/>
      <c r="K33" s="137"/>
      <c r="L33" s="137"/>
      <c r="M33" s="137"/>
      <c r="N33" s="137"/>
      <c r="O33" s="137"/>
      <c r="P33" s="84"/>
    </row>
    <row r="34" spans="1:17" x14ac:dyDescent="0.2">
      <c r="A34" s="76">
        <v>2</v>
      </c>
      <c r="B34" s="76">
        <v>501</v>
      </c>
      <c r="C34" s="77" t="s">
        <v>8</v>
      </c>
      <c r="D34" s="78">
        <v>100.7</v>
      </c>
      <c r="E34" s="78">
        <v>120.7</v>
      </c>
      <c r="F34" s="79">
        <v>142</v>
      </c>
      <c r="H34" s="137"/>
      <c r="I34" s="134"/>
      <c r="J34" s="137"/>
      <c r="K34" s="137"/>
      <c r="L34" s="137"/>
      <c r="M34" s="137"/>
      <c r="N34" s="137"/>
      <c r="O34" s="137"/>
      <c r="P34" s="84"/>
    </row>
    <row r="35" spans="1:17" x14ac:dyDescent="0.2">
      <c r="A35" s="76">
        <v>2</v>
      </c>
      <c r="B35" s="76">
        <v>502</v>
      </c>
      <c r="C35" s="77" t="s">
        <v>9</v>
      </c>
      <c r="D35" s="78">
        <v>255</v>
      </c>
      <c r="E35" s="78">
        <v>305</v>
      </c>
      <c r="F35" s="79">
        <v>230.5</v>
      </c>
      <c r="H35" s="137"/>
      <c r="I35" s="134"/>
      <c r="J35" s="137"/>
      <c r="K35" s="137"/>
      <c r="L35" s="137"/>
      <c r="M35" s="137"/>
      <c r="N35" s="134"/>
      <c r="O35" s="137"/>
      <c r="P35" s="84"/>
    </row>
    <row r="36" spans="1:17" x14ac:dyDescent="0.2">
      <c r="A36" s="76">
        <v>2</v>
      </c>
      <c r="B36" s="76">
        <v>503</v>
      </c>
      <c r="C36" s="77" t="s">
        <v>10</v>
      </c>
      <c r="D36" s="78">
        <v>25</v>
      </c>
      <c r="E36" s="78">
        <v>25</v>
      </c>
      <c r="F36" s="79">
        <v>21</v>
      </c>
      <c r="H36" s="137"/>
      <c r="I36" s="134"/>
      <c r="J36" s="137"/>
      <c r="K36" s="137"/>
      <c r="L36" s="137"/>
      <c r="M36" s="137"/>
      <c r="N36" s="134"/>
      <c r="O36" s="137"/>
      <c r="P36" s="84"/>
    </row>
    <row r="37" spans="1:17" x14ac:dyDescent="0.2">
      <c r="A37" s="76">
        <v>2</v>
      </c>
      <c r="B37" s="76">
        <v>511</v>
      </c>
      <c r="C37" s="77" t="s">
        <v>11</v>
      </c>
      <c r="D37" s="78">
        <v>103</v>
      </c>
      <c r="E37" s="78">
        <v>103</v>
      </c>
      <c r="F37" s="79">
        <v>118</v>
      </c>
      <c r="H37" s="137"/>
      <c r="I37" s="134"/>
      <c r="J37" s="137"/>
      <c r="K37" s="137"/>
      <c r="L37" s="137"/>
      <c r="M37" s="137"/>
      <c r="N37" s="134"/>
      <c r="O37" s="137"/>
      <c r="P37" s="84"/>
    </row>
    <row r="38" spans="1:17" x14ac:dyDescent="0.2">
      <c r="A38" s="76">
        <v>2</v>
      </c>
      <c r="B38" s="76">
        <v>518</v>
      </c>
      <c r="C38" s="77" t="s">
        <v>13</v>
      </c>
      <c r="D38" s="78">
        <v>175</v>
      </c>
      <c r="E38" s="78">
        <v>275</v>
      </c>
      <c r="F38" s="79">
        <v>364.5</v>
      </c>
      <c r="H38" s="137"/>
      <c r="I38" s="134"/>
      <c r="J38" s="137"/>
      <c r="K38" s="137"/>
      <c r="L38" s="137"/>
      <c r="M38" s="137"/>
      <c r="N38" s="134"/>
      <c r="O38" s="137"/>
      <c r="P38" s="84"/>
    </row>
    <row r="39" spans="1:17" x14ac:dyDescent="0.2">
      <c r="A39" s="76">
        <v>2</v>
      </c>
      <c r="B39" s="76">
        <v>521</v>
      </c>
      <c r="C39" s="77" t="s">
        <v>14</v>
      </c>
      <c r="D39" s="78">
        <v>995</v>
      </c>
      <c r="E39" s="78">
        <v>995</v>
      </c>
      <c r="F39" s="79">
        <v>1200</v>
      </c>
      <c r="H39" s="137"/>
      <c r="I39" s="134"/>
      <c r="J39" s="137"/>
      <c r="K39" s="137"/>
      <c r="L39" s="137"/>
      <c r="M39" s="137"/>
      <c r="N39" s="137"/>
      <c r="O39" s="137"/>
      <c r="P39" s="84"/>
    </row>
    <row r="40" spans="1:17" x14ac:dyDescent="0.2">
      <c r="A40" s="76">
        <v>2</v>
      </c>
      <c r="B40" s="76">
        <v>524</v>
      </c>
      <c r="C40" s="77" t="s">
        <v>15</v>
      </c>
      <c r="D40" s="78">
        <v>338.3</v>
      </c>
      <c r="E40" s="78">
        <v>338.3</v>
      </c>
      <c r="F40" s="79">
        <v>408</v>
      </c>
      <c r="H40" s="137"/>
      <c r="I40" s="134"/>
      <c r="J40" s="137"/>
      <c r="K40" s="137"/>
      <c r="L40" s="137"/>
      <c r="M40" s="137"/>
      <c r="N40" s="137"/>
      <c r="O40" s="137"/>
      <c r="P40" s="84"/>
    </row>
    <row r="41" spans="1:17" x14ac:dyDescent="0.2">
      <c r="A41" s="76">
        <v>2</v>
      </c>
      <c r="B41" s="76">
        <v>525</v>
      </c>
      <c r="C41" s="77" t="s">
        <v>16</v>
      </c>
      <c r="D41" s="78">
        <v>4</v>
      </c>
      <c r="E41" s="78">
        <v>4</v>
      </c>
      <c r="F41" s="79">
        <v>8</v>
      </c>
      <c r="H41" s="137"/>
      <c r="I41" s="134"/>
      <c r="J41" s="137"/>
      <c r="K41" s="137"/>
      <c r="L41" s="137"/>
      <c r="M41" s="137"/>
      <c r="N41" s="137"/>
      <c r="O41" s="137"/>
      <c r="P41" s="84"/>
    </row>
    <row r="42" spans="1:17" x14ac:dyDescent="0.2">
      <c r="A42" s="76">
        <v>2</v>
      </c>
      <c r="B42" s="76">
        <v>527</v>
      </c>
      <c r="C42" s="77" t="s">
        <v>17</v>
      </c>
      <c r="D42" s="78">
        <v>20</v>
      </c>
      <c r="E42" s="78">
        <v>70</v>
      </c>
      <c r="F42" s="79">
        <v>79</v>
      </c>
      <c r="H42" s="137"/>
      <c r="I42" s="134"/>
      <c r="J42" s="137"/>
      <c r="K42" s="137"/>
      <c r="L42" s="137"/>
      <c r="M42" s="137"/>
      <c r="N42" s="137"/>
      <c r="O42" s="137"/>
      <c r="P42" s="84"/>
    </row>
    <row r="43" spans="1:17" x14ac:dyDescent="0.2">
      <c r="A43" s="76">
        <v>2</v>
      </c>
      <c r="B43" s="76">
        <v>528</v>
      </c>
      <c r="C43" s="77" t="s">
        <v>47</v>
      </c>
      <c r="D43" s="78">
        <v>50</v>
      </c>
      <c r="E43" s="78">
        <v>0</v>
      </c>
      <c r="F43" s="79"/>
      <c r="H43" s="137"/>
      <c r="I43" s="134"/>
      <c r="J43" s="137"/>
      <c r="K43" s="137"/>
      <c r="L43" s="137"/>
      <c r="M43" s="137"/>
      <c r="N43" s="137"/>
      <c r="O43" s="137"/>
      <c r="P43" s="84"/>
    </row>
    <row r="44" spans="1:17" x14ac:dyDescent="0.2">
      <c r="A44" s="76">
        <v>2</v>
      </c>
      <c r="B44" s="76">
        <v>549</v>
      </c>
      <c r="C44" s="77" t="s">
        <v>18</v>
      </c>
      <c r="D44" s="78">
        <v>0</v>
      </c>
      <c r="E44" s="78">
        <v>2.2000000000000002</v>
      </c>
      <c r="F44" s="79">
        <v>2.2000000000000002</v>
      </c>
      <c r="H44" s="137"/>
      <c r="I44" s="134"/>
      <c r="J44" s="137"/>
      <c r="K44" s="137"/>
      <c r="L44" s="137"/>
      <c r="M44" s="137"/>
      <c r="N44" s="137"/>
      <c r="O44" s="137"/>
      <c r="P44" s="84"/>
    </row>
    <row r="45" spans="1:17" x14ac:dyDescent="0.2">
      <c r="A45" s="76">
        <v>2</v>
      </c>
      <c r="B45" s="76">
        <v>558</v>
      </c>
      <c r="C45" s="77" t="s">
        <v>20</v>
      </c>
      <c r="D45" s="78">
        <v>12</v>
      </c>
      <c r="E45" s="78">
        <v>39.799999999999997</v>
      </c>
      <c r="F45" s="79">
        <v>25</v>
      </c>
      <c r="H45" s="137"/>
      <c r="I45" s="134"/>
      <c r="J45" s="137"/>
      <c r="K45" s="137"/>
      <c r="L45" s="137"/>
      <c r="M45" s="137"/>
      <c r="N45" s="137"/>
      <c r="O45" s="137"/>
      <c r="P45" s="84"/>
    </row>
    <row r="46" spans="1:17" x14ac:dyDescent="0.2">
      <c r="A46" s="124" t="s">
        <v>32</v>
      </c>
      <c r="B46" s="124"/>
      <c r="C46" s="125"/>
      <c r="D46" s="126">
        <v>2078</v>
      </c>
      <c r="E46" s="126">
        <v>2278</v>
      </c>
      <c r="F46" s="127">
        <v>2598.1999999999998</v>
      </c>
      <c r="H46" s="138"/>
      <c r="I46" s="138"/>
      <c r="J46" s="138"/>
      <c r="K46" s="138"/>
      <c r="L46" s="138"/>
      <c r="M46" s="138"/>
      <c r="N46" s="138"/>
      <c r="O46" s="138"/>
      <c r="P46" s="84"/>
      <c r="Q46" s="84"/>
    </row>
    <row r="47" spans="1:17" x14ac:dyDescent="0.2">
      <c r="A47" s="76">
        <v>2</v>
      </c>
      <c r="B47" s="76">
        <v>602</v>
      </c>
      <c r="C47" s="77" t="s">
        <v>22</v>
      </c>
      <c r="D47" s="78">
        <v>346.5</v>
      </c>
      <c r="E47" s="78">
        <v>346.5</v>
      </c>
      <c r="F47" s="79"/>
      <c r="H47" s="137"/>
      <c r="I47" s="134"/>
      <c r="J47" s="137"/>
      <c r="K47" s="137"/>
      <c r="L47" s="137"/>
      <c r="M47" s="137"/>
      <c r="N47" s="137"/>
      <c r="O47" s="137"/>
      <c r="P47" s="84"/>
      <c r="Q47" s="84"/>
    </row>
    <row r="48" spans="1:17" x14ac:dyDescent="0.2">
      <c r="A48" s="76">
        <v>2</v>
      </c>
      <c r="B48" s="76">
        <v>603</v>
      </c>
      <c r="C48" s="77" t="s">
        <v>33</v>
      </c>
      <c r="D48" s="78">
        <v>1730</v>
      </c>
      <c r="E48" s="78">
        <v>1730</v>
      </c>
      <c r="F48" s="79">
        <v>2118.1999999999998</v>
      </c>
      <c r="H48" s="137"/>
      <c r="I48" s="134"/>
      <c r="J48" s="137"/>
      <c r="K48" s="137"/>
      <c r="L48" s="137"/>
      <c r="M48" s="137"/>
      <c r="N48" s="134"/>
      <c r="O48" s="137"/>
      <c r="P48" s="84"/>
    </row>
    <row r="49" spans="1:16" x14ac:dyDescent="0.2">
      <c r="A49" s="76">
        <v>2</v>
      </c>
      <c r="B49" s="76">
        <v>609</v>
      </c>
      <c r="C49" s="77" t="s">
        <v>77</v>
      </c>
      <c r="D49" s="78">
        <v>250</v>
      </c>
      <c r="E49" s="78">
        <v>250</v>
      </c>
      <c r="F49" s="79">
        <v>550</v>
      </c>
      <c r="H49" s="137"/>
      <c r="I49" s="134"/>
      <c r="J49" s="137"/>
      <c r="K49" s="137"/>
      <c r="L49" s="137"/>
      <c r="M49" s="137"/>
      <c r="N49" s="134"/>
      <c r="O49" s="137"/>
      <c r="P49" s="84"/>
    </row>
    <row r="50" spans="1:16" x14ac:dyDescent="0.2">
      <c r="A50" s="76">
        <v>2</v>
      </c>
      <c r="B50" s="76">
        <v>649</v>
      </c>
      <c r="C50" s="77" t="s">
        <v>25</v>
      </c>
      <c r="D50" s="78">
        <v>25</v>
      </c>
      <c r="E50" s="78">
        <v>225</v>
      </c>
      <c r="F50" s="79">
        <v>500</v>
      </c>
      <c r="H50" s="137"/>
      <c r="I50" s="134"/>
      <c r="J50" s="137"/>
      <c r="K50" s="137"/>
      <c r="L50" s="137"/>
      <c r="M50" s="137"/>
      <c r="N50" s="134"/>
      <c r="O50" s="137"/>
      <c r="P50" s="84"/>
    </row>
    <row r="51" spans="1:16" x14ac:dyDescent="0.2">
      <c r="A51" s="124" t="s">
        <v>34</v>
      </c>
      <c r="B51" s="124"/>
      <c r="C51" s="125"/>
      <c r="D51" s="126">
        <v>2351.5</v>
      </c>
      <c r="E51" s="126">
        <v>2551.5</v>
      </c>
      <c r="F51" s="127">
        <v>3168.2</v>
      </c>
      <c r="H51" s="138"/>
      <c r="I51" s="138"/>
      <c r="J51" s="138"/>
      <c r="K51" s="138"/>
      <c r="L51" s="138"/>
      <c r="M51" s="138"/>
      <c r="N51" s="138"/>
      <c r="O51" s="138"/>
      <c r="P51" s="84"/>
    </row>
    <row r="52" spans="1:16" x14ac:dyDescent="0.2">
      <c r="A52" s="124" t="s">
        <v>82</v>
      </c>
      <c r="B52" s="124"/>
      <c r="C52" s="125"/>
      <c r="D52" s="126">
        <v>2351.5</v>
      </c>
      <c r="E52" s="126">
        <v>2551.5</v>
      </c>
      <c r="F52" s="127">
        <v>3168.2</v>
      </c>
      <c r="H52" s="138"/>
      <c r="I52" s="138"/>
      <c r="J52" s="138"/>
      <c r="K52" s="138"/>
      <c r="L52" s="138"/>
      <c r="M52" s="138"/>
      <c r="N52" s="138"/>
      <c r="O52" s="138"/>
      <c r="P52" s="84"/>
    </row>
    <row r="53" spans="1:16" x14ac:dyDescent="0.2">
      <c r="A53" s="124" t="s">
        <v>83</v>
      </c>
      <c r="B53" s="124"/>
      <c r="C53" s="125"/>
      <c r="D53" s="126">
        <v>2078</v>
      </c>
      <c r="E53" s="126">
        <v>2278</v>
      </c>
      <c r="F53" s="127">
        <v>2598.1999999999998</v>
      </c>
      <c r="H53" s="138"/>
      <c r="I53" s="138"/>
      <c r="J53" s="138"/>
      <c r="K53" s="138"/>
      <c r="L53" s="138"/>
      <c r="M53" s="138"/>
      <c r="N53" s="138"/>
      <c r="O53" s="138"/>
      <c r="P53" s="84"/>
    </row>
    <row r="54" spans="1:16" x14ac:dyDescent="0.2">
      <c r="A54" s="124" t="s">
        <v>84</v>
      </c>
      <c r="B54" s="124"/>
      <c r="C54" s="125"/>
      <c r="D54" s="126">
        <v>273.5</v>
      </c>
      <c r="E54" s="126">
        <v>273.5</v>
      </c>
      <c r="F54" s="127">
        <v>570</v>
      </c>
      <c r="H54" s="138"/>
      <c r="I54" s="138"/>
      <c r="J54" s="138"/>
      <c r="K54" s="138"/>
      <c r="L54" s="138"/>
      <c r="M54" s="138"/>
      <c r="N54" s="138"/>
      <c r="O54" s="138"/>
      <c r="P54" s="84"/>
    </row>
    <row r="55" spans="1:16" x14ac:dyDescent="0.2">
      <c r="A55" s="76"/>
      <c r="B55" s="76"/>
      <c r="C55" s="77"/>
      <c r="D55" s="78"/>
      <c r="E55" s="78"/>
      <c r="F55" s="79"/>
      <c r="H55" s="137"/>
      <c r="I55" s="137"/>
      <c r="J55" s="137"/>
      <c r="K55" s="137"/>
      <c r="L55" s="137"/>
      <c r="M55" s="137"/>
      <c r="N55" s="137"/>
      <c r="O55" s="137"/>
      <c r="P55" s="84"/>
    </row>
    <row r="56" spans="1:16" x14ac:dyDescent="0.2">
      <c r="A56" s="76"/>
      <c r="B56" s="76"/>
      <c r="C56" s="77"/>
      <c r="D56" s="78"/>
      <c r="E56" s="78"/>
      <c r="F56" s="79"/>
      <c r="H56" s="137"/>
      <c r="I56" s="137"/>
      <c r="J56" s="137"/>
      <c r="K56" s="137"/>
      <c r="L56" s="137"/>
      <c r="M56" s="137"/>
      <c r="N56" s="137"/>
      <c r="O56" s="137"/>
      <c r="P56" s="84"/>
    </row>
    <row r="57" spans="1:16" x14ac:dyDescent="0.2">
      <c r="A57" s="124" t="s">
        <v>38</v>
      </c>
      <c r="B57" s="124"/>
      <c r="C57" s="125"/>
      <c r="D57" s="126">
        <v>21821.599999999999</v>
      </c>
      <c r="E57" s="126">
        <v>22577.4</v>
      </c>
      <c r="F57" s="127">
        <v>22803.1</v>
      </c>
      <c r="H57" s="139"/>
      <c r="I57" s="139"/>
      <c r="J57" s="139"/>
      <c r="K57" s="139"/>
      <c r="L57" s="139"/>
      <c r="M57" s="139"/>
      <c r="N57" s="139"/>
      <c r="O57" s="139"/>
      <c r="P57" s="84"/>
    </row>
    <row r="58" spans="1:16" x14ac:dyDescent="0.2">
      <c r="A58" s="124" t="s">
        <v>39</v>
      </c>
      <c r="B58" s="124"/>
      <c r="C58" s="125"/>
      <c r="D58" s="126">
        <v>21821.599999999999</v>
      </c>
      <c r="E58" s="126">
        <v>22577.4</v>
      </c>
      <c r="F58" s="127">
        <v>22803.1</v>
      </c>
      <c r="H58" s="139"/>
      <c r="I58" s="139"/>
      <c r="J58" s="139"/>
      <c r="K58" s="139"/>
      <c r="L58" s="139"/>
      <c r="M58" s="139"/>
      <c r="N58" s="139"/>
      <c r="O58" s="139"/>
      <c r="P58" s="84"/>
    </row>
    <row r="59" spans="1:16" x14ac:dyDescent="0.2">
      <c r="A59" s="124" t="s">
        <v>40</v>
      </c>
      <c r="B59" s="124"/>
      <c r="C59" s="125"/>
      <c r="D59" s="126">
        <v>0</v>
      </c>
      <c r="E59" s="126">
        <v>0</v>
      </c>
      <c r="F59" s="127">
        <v>0</v>
      </c>
      <c r="H59" s="139"/>
      <c r="I59" s="139"/>
      <c r="J59" s="139"/>
      <c r="K59" s="139"/>
      <c r="L59" s="139"/>
      <c r="M59" s="139"/>
      <c r="N59" s="139"/>
      <c r="O59" s="139"/>
      <c r="P59" s="128"/>
    </row>
    <row r="60" spans="1:16" x14ac:dyDescent="0.2">
      <c r="H60" s="137"/>
      <c r="I60" s="137"/>
      <c r="J60" s="137"/>
      <c r="K60" s="137"/>
      <c r="L60" s="137"/>
      <c r="M60" s="137"/>
      <c r="N60" s="137"/>
      <c r="O60" s="137"/>
    </row>
    <row r="61" spans="1:16" x14ac:dyDescent="0.2">
      <c r="H61" s="137"/>
      <c r="I61" s="137"/>
      <c r="J61" s="137"/>
      <c r="K61" s="137"/>
      <c r="L61" s="137"/>
      <c r="M61" s="137"/>
      <c r="N61" s="137"/>
      <c r="O61" s="137"/>
    </row>
    <row r="62" spans="1:16" ht="15.75" x14ac:dyDescent="0.25">
      <c r="A62" s="129" t="s">
        <v>85</v>
      </c>
      <c r="B62" s="130"/>
      <c r="C62" s="103"/>
      <c r="D62" s="131"/>
      <c r="H62" s="137"/>
      <c r="I62" s="137"/>
      <c r="J62" s="137"/>
      <c r="K62" s="137"/>
      <c r="L62" s="137"/>
      <c r="M62" s="137"/>
      <c r="N62" s="137"/>
      <c r="O62" s="137"/>
    </row>
    <row r="63" spans="1:16" ht="15.75" x14ac:dyDescent="0.25">
      <c r="A63" s="129"/>
      <c r="B63" s="130"/>
      <c r="C63" s="103"/>
      <c r="D63" s="131"/>
      <c r="H63" s="137"/>
      <c r="I63" s="137"/>
      <c r="J63" s="137"/>
      <c r="K63" s="137"/>
      <c r="L63" s="137"/>
      <c r="M63" s="137"/>
      <c r="N63" s="137"/>
      <c r="O63" s="137"/>
    </row>
    <row r="64" spans="1:16" ht="15.75" x14ac:dyDescent="0.25">
      <c r="A64" s="129" t="s">
        <v>86</v>
      </c>
      <c r="B64" s="130"/>
      <c r="C64" s="103"/>
      <c r="D64" s="131"/>
      <c r="H64" s="137"/>
      <c r="I64" s="137"/>
      <c r="J64" s="137"/>
      <c r="K64" s="137"/>
      <c r="L64" s="137"/>
      <c r="M64" s="137"/>
      <c r="N64" s="137"/>
      <c r="O64" s="137"/>
    </row>
    <row r="65" spans="1:15" ht="15.75" x14ac:dyDescent="0.25">
      <c r="A65" s="129"/>
      <c r="B65" s="130"/>
      <c r="C65" s="103"/>
      <c r="D65" s="131"/>
      <c r="H65" s="137"/>
      <c r="I65" s="137"/>
      <c r="J65" s="137"/>
      <c r="K65" s="137"/>
      <c r="L65" s="137"/>
      <c r="M65" s="137"/>
      <c r="N65" s="137"/>
      <c r="O65" s="137"/>
    </row>
    <row r="66" spans="1:15" x14ac:dyDescent="0.2">
      <c r="H66" s="137"/>
      <c r="I66" s="137"/>
      <c r="J66" s="137"/>
      <c r="K66" s="137"/>
      <c r="L66" s="137"/>
      <c r="M66" s="137"/>
      <c r="N66" s="137"/>
      <c r="O66" s="137"/>
    </row>
    <row r="67" spans="1:15" x14ac:dyDescent="0.2">
      <c r="H67" s="137"/>
      <c r="I67" s="137"/>
      <c r="J67" s="137"/>
      <c r="K67" s="137"/>
      <c r="L67" s="137"/>
      <c r="M67" s="137"/>
      <c r="N67" s="137"/>
      <c r="O67" s="137"/>
    </row>
    <row r="68" spans="1:15" x14ac:dyDescent="0.2">
      <c r="H68" s="137"/>
      <c r="I68" s="137"/>
      <c r="J68" s="137"/>
      <c r="K68" s="137"/>
      <c r="L68" s="137"/>
      <c r="M68" s="137"/>
      <c r="N68" s="137"/>
      <c r="O68" s="137"/>
    </row>
    <row r="69" spans="1:15" x14ac:dyDescent="0.2">
      <c r="H69" s="137"/>
      <c r="I69" s="137"/>
      <c r="J69" s="137"/>
      <c r="K69" s="137"/>
      <c r="L69" s="137"/>
      <c r="M69" s="137"/>
      <c r="N69" s="137"/>
      <c r="O69" s="137"/>
    </row>
    <row r="70" spans="1:15" x14ac:dyDescent="0.2">
      <c r="H70" s="137"/>
      <c r="I70" s="137"/>
      <c r="J70" s="137"/>
      <c r="K70" s="137"/>
      <c r="L70" s="137"/>
      <c r="M70" s="137"/>
      <c r="N70" s="137"/>
      <c r="O70" s="137"/>
    </row>
    <row r="71" spans="1:15" x14ac:dyDescent="0.2">
      <c r="H71" s="137"/>
      <c r="I71" s="137"/>
      <c r="J71" s="137"/>
      <c r="K71" s="137"/>
      <c r="L71" s="137"/>
      <c r="M71" s="137"/>
      <c r="N71" s="137"/>
      <c r="O71" s="137"/>
    </row>
    <row r="72" spans="1:15" x14ac:dyDescent="0.2">
      <c r="H72" s="137"/>
      <c r="I72" s="137"/>
      <c r="J72" s="137"/>
      <c r="K72" s="137"/>
      <c r="L72" s="137"/>
      <c r="M72" s="137"/>
      <c r="N72" s="137"/>
      <c r="O72" s="137"/>
    </row>
    <row r="73" spans="1:15" x14ac:dyDescent="0.2">
      <c r="H73" s="137"/>
      <c r="I73" s="137"/>
      <c r="J73" s="137"/>
      <c r="K73" s="137"/>
      <c r="L73" s="137"/>
      <c r="M73" s="137"/>
      <c r="N73" s="137"/>
      <c r="O73" s="137"/>
    </row>
    <row r="74" spans="1:15" x14ac:dyDescent="0.2">
      <c r="H74" s="137"/>
      <c r="I74" s="137"/>
      <c r="J74" s="137"/>
      <c r="K74" s="137"/>
      <c r="L74" s="137"/>
      <c r="M74" s="137"/>
      <c r="N74" s="137"/>
      <c r="O74" s="137"/>
    </row>
    <row r="75" spans="1:15" x14ac:dyDescent="0.2">
      <c r="H75" s="137"/>
      <c r="I75" s="137"/>
      <c r="J75" s="137"/>
      <c r="K75" s="137"/>
      <c r="L75" s="137"/>
      <c r="M75" s="137"/>
      <c r="N75" s="137"/>
      <c r="O75" s="137"/>
    </row>
    <row r="76" spans="1:15" x14ac:dyDescent="0.2">
      <c r="H76" s="84"/>
      <c r="I76" s="84"/>
      <c r="J76" s="84"/>
      <c r="K76" s="84"/>
      <c r="L76" s="84"/>
      <c r="M76" s="84"/>
      <c r="N76" s="84"/>
      <c r="O76" s="84"/>
    </row>
    <row r="77" spans="1:15" x14ac:dyDescent="0.2">
      <c r="H77" s="84"/>
      <c r="I77" s="84"/>
      <c r="J77" s="84"/>
      <c r="K77" s="84"/>
      <c r="L77" s="84"/>
      <c r="M77" s="84"/>
      <c r="N77" s="84"/>
      <c r="O77" s="84"/>
    </row>
    <row r="78" spans="1:15" x14ac:dyDescent="0.2">
      <c r="H78" s="84"/>
      <c r="I78" s="84"/>
      <c r="J78" s="84"/>
      <c r="K78" s="84"/>
      <c r="L78" s="84"/>
      <c r="M78" s="84"/>
      <c r="N78" s="84"/>
      <c r="O78" s="84"/>
    </row>
    <row r="79" spans="1:15" x14ac:dyDescent="0.2">
      <c r="H79" s="84"/>
      <c r="I79" s="84"/>
      <c r="J79" s="84"/>
      <c r="K79" s="84"/>
      <c r="L79" s="84"/>
      <c r="M79" s="84"/>
      <c r="N79" s="84"/>
      <c r="O79" s="84"/>
    </row>
    <row r="80" spans="1:15" x14ac:dyDescent="0.2">
      <c r="H80" s="84"/>
      <c r="I80" s="84"/>
      <c r="J80" s="84"/>
      <c r="K80" s="84"/>
      <c r="L80" s="84"/>
      <c r="M80" s="84"/>
      <c r="N80" s="84"/>
      <c r="O80" s="84"/>
    </row>
    <row r="81" spans="8:15" x14ac:dyDescent="0.2">
      <c r="H81" s="84"/>
      <c r="I81" s="84"/>
      <c r="J81" s="84"/>
      <c r="K81" s="84"/>
      <c r="L81" s="84"/>
      <c r="M81" s="84"/>
      <c r="N81" s="84"/>
      <c r="O81" s="84"/>
    </row>
    <row r="82" spans="8:15" x14ac:dyDescent="0.2">
      <c r="H82" s="84"/>
      <c r="I82" s="84"/>
      <c r="J82" s="84"/>
      <c r="K82" s="84"/>
      <c r="L82" s="84"/>
      <c r="M82" s="84"/>
      <c r="N82" s="84"/>
      <c r="O82" s="84"/>
    </row>
    <row r="83" spans="8:15" x14ac:dyDescent="0.2">
      <c r="H83" s="84"/>
      <c r="I83" s="84"/>
      <c r="J83" s="84"/>
      <c r="K83" s="84"/>
      <c r="L83" s="84"/>
      <c r="M83" s="84"/>
      <c r="N83" s="84"/>
      <c r="O83" s="84"/>
    </row>
    <row r="84" spans="8:15" x14ac:dyDescent="0.2">
      <c r="H84" s="84"/>
      <c r="I84" s="84"/>
      <c r="J84" s="84"/>
      <c r="K84" s="84"/>
      <c r="L84" s="84"/>
      <c r="M84" s="84"/>
      <c r="N84" s="84"/>
      <c r="O84" s="84"/>
    </row>
    <row r="85" spans="8:15" x14ac:dyDescent="0.2">
      <c r="H85" s="84"/>
      <c r="I85" s="84"/>
      <c r="J85" s="84"/>
      <c r="K85" s="84"/>
      <c r="L85" s="84"/>
      <c r="M85" s="84"/>
      <c r="N85" s="84"/>
      <c r="O85" s="84"/>
    </row>
    <row r="86" spans="8:15" x14ac:dyDescent="0.2">
      <c r="H86" s="84"/>
      <c r="I86" s="84"/>
      <c r="J86" s="84"/>
      <c r="K86" s="84"/>
      <c r="L86" s="84"/>
      <c r="M86" s="84"/>
      <c r="N86" s="84"/>
      <c r="O86" s="84"/>
    </row>
    <row r="87" spans="8:15" x14ac:dyDescent="0.2">
      <c r="H87" s="84"/>
      <c r="I87" s="84"/>
      <c r="J87" s="84"/>
      <c r="K87" s="84"/>
      <c r="L87" s="84"/>
      <c r="M87" s="84"/>
      <c r="N87" s="84"/>
      <c r="O87" s="84"/>
    </row>
    <row r="88" spans="8:15" x14ac:dyDescent="0.2">
      <c r="H88" s="84"/>
      <c r="I88" s="84"/>
      <c r="J88" s="84"/>
      <c r="K88" s="84"/>
      <c r="L88" s="84"/>
      <c r="M88" s="84"/>
      <c r="N88" s="84"/>
      <c r="O88" s="84"/>
    </row>
    <row r="89" spans="8:15" x14ac:dyDescent="0.2">
      <c r="H89" s="84"/>
      <c r="I89" s="84"/>
      <c r="J89" s="84"/>
      <c r="K89" s="84"/>
      <c r="L89" s="84"/>
      <c r="M89" s="84"/>
      <c r="N89" s="84"/>
      <c r="O89" s="84"/>
    </row>
    <row r="90" spans="8:15" x14ac:dyDescent="0.2">
      <c r="H90" s="84"/>
      <c r="I90" s="84"/>
      <c r="J90" s="84"/>
      <c r="K90" s="84"/>
      <c r="L90" s="84"/>
      <c r="M90" s="84"/>
      <c r="N90" s="84"/>
      <c r="O90" s="84"/>
    </row>
    <row r="91" spans="8:15" x14ac:dyDescent="0.2">
      <c r="H91" s="84"/>
      <c r="I91" s="84"/>
      <c r="J91" s="84"/>
      <c r="K91" s="84"/>
      <c r="L91" s="84"/>
      <c r="M91" s="84"/>
      <c r="N91" s="84"/>
      <c r="O91" s="84"/>
    </row>
    <row r="92" spans="8:15" x14ac:dyDescent="0.2">
      <c r="H92" s="84"/>
      <c r="I92" s="84"/>
      <c r="J92" s="84"/>
      <c r="K92" s="84"/>
      <c r="L92" s="84"/>
      <c r="M92" s="84"/>
      <c r="N92" s="84"/>
      <c r="O92" s="84"/>
    </row>
    <row r="93" spans="8:15" x14ac:dyDescent="0.2">
      <c r="H93" s="84"/>
      <c r="I93" s="84"/>
      <c r="J93" s="84"/>
      <c r="K93" s="84"/>
      <c r="L93" s="84"/>
      <c r="M93" s="84"/>
      <c r="N93" s="84"/>
      <c r="O93" s="84"/>
    </row>
    <row r="94" spans="8:15" x14ac:dyDescent="0.2">
      <c r="H94" s="84"/>
      <c r="I94" s="84"/>
      <c r="J94" s="84"/>
      <c r="K94" s="84"/>
      <c r="L94" s="84"/>
      <c r="M94" s="84"/>
      <c r="N94" s="84"/>
      <c r="O94" s="84"/>
    </row>
    <row r="95" spans="8:15" x14ac:dyDescent="0.2">
      <c r="H95" s="84"/>
      <c r="I95" s="84"/>
      <c r="J95" s="84"/>
      <c r="K95" s="84"/>
      <c r="L95" s="84"/>
      <c r="M95" s="84"/>
      <c r="N95" s="84"/>
      <c r="O95" s="84"/>
    </row>
    <row r="96" spans="8:15" x14ac:dyDescent="0.2">
      <c r="H96" s="84"/>
      <c r="I96" s="84"/>
      <c r="J96" s="84"/>
      <c r="K96" s="84"/>
      <c r="L96" s="84"/>
      <c r="M96" s="84"/>
      <c r="N96" s="84"/>
      <c r="O96" s="84"/>
    </row>
    <row r="97" spans="8:15" x14ac:dyDescent="0.2">
      <c r="H97" s="84"/>
      <c r="I97" s="84"/>
      <c r="J97" s="84"/>
      <c r="K97" s="84"/>
      <c r="L97" s="84"/>
      <c r="M97" s="84"/>
      <c r="N97" s="84"/>
      <c r="O97" s="84"/>
    </row>
    <row r="98" spans="8:15" x14ac:dyDescent="0.2">
      <c r="H98" s="84"/>
      <c r="I98" s="84"/>
      <c r="J98" s="84"/>
      <c r="K98" s="84"/>
      <c r="L98" s="84"/>
      <c r="M98" s="84"/>
      <c r="N98" s="84"/>
      <c r="O98" s="84"/>
    </row>
    <row r="99" spans="8:15" x14ac:dyDescent="0.2">
      <c r="H99" s="84"/>
      <c r="I99" s="84"/>
      <c r="J99" s="84"/>
      <c r="K99" s="84"/>
      <c r="L99" s="84"/>
      <c r="M99" s="84"/>
      <c r="N99" s="84"/>
      <c r="O99" s="84"/>
    </row>
    <row r="100" spans="8:15" x14ac:dyDescent="0.2">
      <c r="H100" s="84"/>
      <c r="I100" s="84"/>
      <c r="J100" s="84"/>
      <c r="K100" s="84"/>
      <c r="L100" s="84"/>
      <c r="M100" s="84"/>
      <c r="N100" s="84"/>
      <c r="O100" s="84"/>
    </row>
    <row r="101" spans="8:15" x14ac:dyDescent="0.2">
      <c r="H101" s="84"/>
      <c r="I101" s="84"/>
      <c r="J101" s="84"/>
      <c r="K101" s="84"/>
      <c r="L101" s="84"/>
      <c r="M101" s="84"/>
      <c r="N101" s="84"/>
      <c r="O101" s="84"/>
    </row>
    <row r="102" spans="8:15" x14ac:dyDescent="0.2">
      <c r="H102" s="84"/>
      <c r="I102" s="84"/>
      <c r="J102" s="84"/>
      <c r="K102" s="84"/>
      <c r="L102" s="84"/>
      <c r="M102" s="84"/>
      <c r="N102" s="84"/>
      <c r="O102" s="84"/>
    </row>
    <row r="103" spans="8:15" x14ac:dyDescent="0.2">
      <c r="H103" s="84"/>
      <c r="I103" s="84"/>
      <c r="J103" s="84"/>
      <c r="K103" s="84"/>
      <c r="L103" s="84"/>
      <c r="M103" s="84"/>
      <c r="N103" s="84"/>
      <c r="O103" s="84"/>
    </row>
    <row r="104" spans="8:15" x14ac:dyDescent="0.2">
      <c r="H104" s="84"/>
      <c r="I104" s="84"/>
      <c r="J104" s="84"/>
      <c r="K104" s="84"/>
      <c r="L104" s="84"/>
      <c r="M104" s="84"/>
      <c r="N104" s="84"/>
      <c r="O104" s="84"/>
    </row>
    <row r="105" spans="8:15" x14ac:dyDescent="0.2">
      <c r="H105" s="84"/>
      <c r="I105" s="84"/>
      <c r="J105" s="84"/>
      <c r="K105" s="84"/>
      <c r="L105" s="84"/>
      <c r="M105" s="84"/>
      <c r="N105" s="84"/>
      <c r="O105" s="84"/>
    </row>
    <row r="106" spans="8:15" x14ac:dyDescent="0.2">
      <c r="H106" s="84"/>
      <c r="I106" s="84"/>
      <c r="J106" s="84"/>
      <c r="K106" s="84"/>
      <c r="L106" s="84"/>
      <c r="M106" s="84"/>
      <c r="N106" s="84"/>
      <c r="O106" s="84"/>
    </row>
    <row r="107" spans="8:15" x14ac:dyDescent="0.2">
      <c r="H107" s="84"/>
      <c r="I107" s="84"/>
      <c r="J107" s="84"/>
      <c r="K107" s="84"/>
      <c r="L107" s="84"/>
      <c r="M107" s="84"/>
      <c r="N107" s="84"/>
      <c r="O107" s="84"/>
    </row>
    <row r="108" spans="8:15" x14ac:dyDescent="0.2">
      <c r="H108" s="84"/>
      <c r="I108" s="84"/>
      <c r="J108" s="84"/>
      <c r="K108" s="84"/>
      <c r="L108" s="84"/>
      <c r="M108" s="84"/>
      <c r="N108" s="84"/>
      <c r="O108" s="84"/>
    </row>
    <row r="109" spans="8:15" x14ac:dyDescent="0.2">
      <c r="H109" s="84"/>
      <c r="I109" s="84"/>
      <c r="J109" s="84"/>
      <c r="K109" s="84"/>
      <c r="L109" s="84"/>
      <c r="M109" s="84"/>
      <c r="N109" s="84"/>
      <c r="O109" s="84"/>
    </row>
    <row r="110" spans="8:15" x14ac:dyDescent="0.2">
      <c r="H110" s="84"/>
      <c r="I110" s="84"/>
      <c r="J110" s="84"/>
      <c r="K110" s="84"/>
      <c r="L110" s="84"/>
      <c r="M110" s="84"/>
      <c r="N110" s="84"/>
      <c r="O110" s="84"/>
    </row>
    <row r="111" spans="8:15" x14ac:dyDescent="0.2">
      <c r="H111" s="84"/>
      <c r="I111" s="84"/>
      <c r="J111" s="84"/>
      <c r="K111" s="84"/>
      <c r="L111" s="84"/>
      <c r="M111" s="84"/>
      <c r="N111" s="84"/>
      <c r="O111" s="84"/>
    </row>
    <row r="112" spans="8:15" x14ac:dyDescent="0.2">
      <c r="H112" s="84"/>
      <c r="I112" s="84"/>
      <c r="J112" s="84"/>
      <c r="K112" s="84"/>
      <c r="L112" s="84"/>
      <c r="M112" s="84"/>
      <c r="N112" s="84"/>
      <c r="O112" s="84"/>
    </row>
    <row r="113" spans="8:15" x14ac:dyDescent="0.2">
      <c r="H113" s="84"/>
      <c r="I113" s="84"/>
      <c r="J113" s="84"/>
      <c r="K113" s="84"/>
      <c r="L113" s="84"/>
      <c r="M113" s="84"/>
      <c r="N113" s="84"/>
      <c r="O113" s="84"/>
    </row>
    <row r="114" spans="8:15" x14ac:dyDescent="0.2">
      <c r="H114" s="84"/>
      <c r="I114" s="84"/>
      <c r="J114" s="84"/>
      <c r="K114" s="84"/>
      <c r="L114" s="84"/>
      <c r="M114" s="84"/>
      <c r="N114" s="84"/>
      <c r="O114" s="84"/>
    </row>
    <row r="115" spans="8:15" x14ac:dyDescent="0.2">
      <c r="H115" s="84"/>
      <c r="I115" s="84"/>
      <c r="J115" s="84"/>
      <c r="K115" s="84"/>
      <c r="L115" s="84"/>
      <c r="M115" s="84"/>
      <c r="N115" s="84"/>
      <c r="O115" s="84"/>
    </row>
    <row r="116" spans="8:15" x14ac:dyDescent="0.2">
      <c r="H116" s="84"/>
      <c r="I116" s="84"/>
      <c r="J116" s="84"/>
      <c r="K116" s="84"/>
      <c r="L116" s="84"/>
      <c r="M116" s="84"/>
      <c r="N116" s="84"/>
      <c r="O116" s="84"/>
    </row>
    <row r="117" spans="8:15" x14ac:dyDescent="0.2">
      <c r="H117" s="84"/>
      <c r="I117" s="84"/>
      <c r="J117" s="84"/>
      <c r="K117" s="84"/>
      <c r="L117" s="84"/>
      <c r="M117" s="84"/>
      <c r="N117" s="84"/>
      <c r="O117" s="84"/>
    </row>
    <row r="118" spans="8:15" x14ac:dyDescent="0.2">
      <c r="H118" s="84"/>
      <c r="I118" s="84"/>
      <c r="J118" s="84"/>
      <c r="K118" s="84"/>
      <c r="L118" s="84"/>
      <c r="M118" s="84"/>
      <c r="N118" s="84"/>
      <c r="O118" s="84"/>
    </row>
    <row r="119" spans="8:15" x14ac:dyDescent="0.2">
      <c r="H119" s="84"/>
      <c r="I119" s="84"/>
      <c r="J119" s="84"/>
      <c r="K119" s="84"/>
      <c r="L119" s="84"/>
      <c r="M119" s="84"/>
      <c r="N119" s="84"/>
      <c r="O119" s="84"/>
    </row>
    <row r="120" spans="8:15" x14ac:dyDescent="0.2">
      <c r="H120" s="84"/>
      <c r="I120" s="84"/>
      <c r="J120" s="84"/>
      <c r="K120" s="84"/>
      <c r="L120" s="84"/>
      <c r="M120" s="84"/>
      <c r="N120" s="84"/>
      <c r="O120" s="84"/>
    </row>
    <row r="121" spans="8:15" x14ac:dyDescent="0.2">
      <c r="H121" s="84"/>
      <c r="I121" s="84"/>
      <c r="J121" s="84"/>
      <c r="K121" s="84"/>
      <c r="L121" s="84"/>
      <c r="M121" s="84"/>
      <c r="N121" s="84"/>
      <c r="O121" s="84"/>
    </row>
    <row r="122" spans="8:15" x14ac:dyDescent="0.2">
      <c r="H122" s="84"/>
      <c r="I122" s="84"/>
      <c r="J122" s="84"/>
      <c r="K122" s="84"/>
      <c r="L122" s="84"/>
      <c r="M122" s="84"/>
      <c r="N122" s="84"/>
      <c r="O122" s="84"/>
    </row>
    <row r="123" spans="8:15" x14ac:dyDescent="0.2">
      <c r="H123" s="84"/>
      <c r="I123" s="84"/>
      <c r="J123" s="84"/>
      <c r="K123" s="84"/>
      <c r="L123" s="84"/>
      <c r="M123" s="84"/>
      <c r="N123" s="84"/>
      <c r="O123" s="84"/>
    </row>
    <row r="124" spans="8:15" x14ac:dyDescent="0.2">
      <c r="H124" s="84"/>
      <c r="I124" s="84"/>
      <c r="J124" s="84"/>
      <c r="K124" s="84"/>
      <c r="L124" s="84"/>
      <c r="M124" s="84"/>
      <c r="N124" s="84"/>
      <c r="O124" s="84"/>
    </row>
    <row r="125" spans="8:15" x14ac:dyDescent="0.2">
      <c r="H125" s="84"/>
      <c r="I125" s="84"/>
      <c r="J125" s="84"/>
      <c r="K125" s="84"/>
      <c r="L125" s="84"/>
      <c r="M125" s="84"/>
      <c r="N125" s="84"/>
      <c r="O125" s="84"/>
    </row>
    <row r="126" spans="8:15" x14ac:dyDescent="0.2">
      <c r="H126" s="84"/>
      <c r="I126" s="84"/>
      <c r="J126" s="84"/>
      <c r="K126" s="84"/>
      <c r="L126" s="84"/>
      <c r="M126" s="84"/>
      <c r="N126" s="84"/>
      <c r="O126" s="84"/>
    </row>
    <row r="127" spans="8:15" x14ac:dyDescent="0.2">
      <c r="H127" s="84"/>
      <c r="I127" s="84"/>
      <c r="J127" s="84"/>
      <c r="K127" s="84"/>
      <c r="L127" s="84"/>
      <c r="M127" s="84"/>
      <c r="N127" s="84"/>
      <c r="O127" s="84"/>
    </row>
    <row r="128" spans="8:15" x14ac:dyDescent="0.2">
      <c r="H128" s="84"/>
      <c r="I128" s="84"/>
      <c r="J128" s="84"/>
      <c r="K128" s="84"/>
      <c r="L128" s="84"/>
      <c r="M128" s="84"/>
      <c r="N128" s="84"/>
      <c r="O128" s="84"/>
    </row>
    <row r="129" spans="8:15" x14ac:dyDescent="0.2">
      <c r="H129" s="84"/>
      <c r="I129" s="84"/>
      <c r="J129" s="84"/>
      <c r="K129" s="84"/>
      <c r="L129" s="84"/>
      <c r="M129" s="84"/>
      <c r="N129" s="84"/>
      <c r="O129" s="84"/>
    </row>
    <row r="130" spans="8:15" x14ac:dyDescent="0.2">
      <c r="H130" s="84"/>
      <c r="I130" s="84"/>
      <c r="J130" s="84"/>
      <c r="K130" s="84"/>
      <c r="L130" s="84"/>
      <c r="M130" s="84"/>
      <c r="N130" s="84"/>
      <c r="O130" s="84"/>
    </row>
    <row r="131" spans="8:15" x14ac:dyDescent="0.2">
      <c r="H131" s="84"/>
      <c r="I131" s="84"/>
      <c r="J131" s="84"/>
      <c r="K131" s="84"/>
      <c r="L131" s="84"/>
      <c r="M131" s="84"/>
      <c r="N131" s="84"/>
      <c r="O131" s="84"/>
    </row>
    <row r="132" spans="8:15" x14ac:dyDescent="0.2">
      <c r="H132" s="84"/>
      <c r="I132" s="84"/>
      <c r="J132" s="84"/>
      <c r="K132" s="84"/>
      <c r="L132" s="84"/>
      <c r="M132" s="84"/>
      <c r="N132" s="84"/>
      <c r="O132" s="84"/>
    </row>
    <row r="133" spans="8:15" x14ac:dyDescent="0.2">
      <c r="H133" s="84"/>
      <c r="I133" s="84"/>
      <c r="J133" s="84"/>
      <c r="K133" s="84"/>
      <c r="L133" s="84"/>
      <c r="M133" s="84"/>
      <c r="N133" s="84"/>
      <c r="O133" s="84"/>
    </row>
    <row r="134" spans="8:15" x14ac:dyDescent="0.2">
      <c r="H134" s="84"/>
      <c r="I134" s="84"/>
      <c r="J134" s="84"/>
      <c r="K134" s="84"/>
      <c r="L134" s="84"/>
      <c r="M134" s="84"/>
      <c r="N134" s="84"/>
      <c r="O134" s="84"/>
    </row>
    <row r="135" spans="8:15" x14ac:dyDescent="0.2">
      <c r="H135" s="84"/>
      <c r="I135" s="84"/>
      <c r="J135" s="84"/>
      <c r="K135" s="84"/>
      <c r="L135" s="84"/>
      <c r="M135" s="84"/>
      <c r="N135" s="84"/>
      <c r="O135" s="84"/>
    </row>
    <row r="136" spans="8:15" x14ac:dyDescent="0.2">
      <c r="H136" s="84"/>
      <c r="I136" s="84"/>
      <c r="J136" s="84"/>
      <c r="K136" s="84"/>
      <c r="L136" s="84"/>
      <c r="M136" s="84"/>
      <c r="N136" s="84"/>
      <c r="O136" s="84"/>
    </row>
    <row r="137" spans="8:15" x14ac:dyDescent="0.2">
      <c r="H137" s="84"/>
      <c r="I137" s="84"/>
      <c r="J137" s="84"/>
      <c r="K137" s="84"/>
      <c r="L137" s="84"/>
      <c r="M137" s="84"/>
      <c r="N137" s="84"/>
      <c r="O137" s="84"/>
    </row>
    <row r="138" spans="8:15" x14ac:dyDescent="0.2">
      <c r="J138" s="84"/>
      <c r="K138" s="84"/>
      <c r="L138" s="84"/>
      <c r="M138" s="84"/>
      <c r="N138" s="84"/>
    </row>
    <row r="139" spans="8:15" x14ac:dyDescent="0.2">
      <c r="J139" s="84"/>
      <c r="K139" s="84"/>
      <c r="L139" s="84"/>
      <c r="M139" s="84"/>
      <c r="N139" s="84"/>
    </row>
    <row r="140" spans="8:15" x14ac:dyDescent="0.2">
      <c r="J140" s="84"/>
      <c r="K140" s="84"/>
      <c r="L140" s="84"/>
      <c r="M140" s="84"/>
      <c r="N140" s="84"/>
    </row>
    <row r="141" spans="8:15" x14ac:dyDescent="0.2">
      <c r="K141" s="84"/>
      <c r="L141" s="84"/>
      <c r="M141" s="84"/>
      <c r="N141" s="84"/>
    </row>
    <row r="142" spans="8:15" x14ac:dyDescent="0.2">
      <c r="K142" s="84"/>
      <c r="L142" s="84"/>
      <c r="M142" s="84"/>
      <c r="N142" s="84"/>
    </row>
    <row r="143" spans="8:15" x14ac:dyDescent="0.2">
      <c r="K143" s="84"/>
      <c r="L143" s="84"/>
    </row>
    <row r="144" spans="8:15" x14ac:dyDescent="0.2">
      <c r="K144" s="84"/>
      <c r="L144" s="84"/>
    </row>
    <row r="145" spans="11:11" x14ac:dyDescent="0.2">
      <c r="K145" s="84"/>
    </row>
  </sheetData>
  <mergeCells count="2">
    <mergeCell ref="A1:F1"/>
    <mergeCell ref="H1:O1"/>
  </mergeCells>
  <pageMargins left="0.19685039369791668" right="0.19685039369791668" top="0.19685039369791668" bottom="0.39370078739583336" header="0.19685039369791668" footer="0.19685039369791668"/>
  <pageSetup paperSize="9" scale="75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ZŠ Komenského 2020</vt:lpstr>
      <vt:lpstr>ZŠ Tyršova 2020</vt:lpstr>
      <vt:lpstr>MŠ Zvídálek 2020</vt:lpstr>
      <vt:lpstr>DDM NR 2020</vt:lpstr>
      <vt:lpstr>ZUŠ 2020</vt:lpstr>
      <vt:lpstr>TSMS 2020</vt:lpstr>
      <vt:lpstr>ZSA  2020</vt:lpstr>
      <vt:lpstr>'DDM NR 2020'!Názvy_tisku</vt:lpstr>
      <vt:lpstr>'MŠ Zvídálek 2020'!Názvy_tisku</vt:lpstr>
      <vt:lpstr>'TSMS 2020'!Názvy_tisku</vt:lpstr>
      <vt:lpstr>'ZSA  2020'!Názvy_tisku</vt:lpstr>
      <vt:lpstr>'ZŠ Komenského 2020'!Názvy_tisku</vt:lpstr>
      <vt:lpstr>'ZŠ Tyršova 2020'!Názvy_tisku</vt:lpstr>
      <vt:lpstr>'ZUŠ 2020'!Názvy_tisku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2019-11-25T14:36:31Z</cp:lastPrinted>
  <dcterms:created xsi:type="dcterms:W3CDTF">2019-11-25T14:30:22Z</dcterms:created>
  <dcterms:modified xsi:type="dcterms:W3CDTF">2019-11-25T15:25:43Z</dcterms:modified>
</cp:coreProperties>
</file>